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3895" windowHeight="9930" activeTab="1"/>
  </bookViews>
  <sheets>
    <sheet name="Sheet1" sheetId="1" r:id="rId1"/>
    <sheet name="修改" sheetId="2" r:id="rId2"/>
  </sheets>
  <definedNames>
    <definedName name="_xlnm._FilterDatabase" localSheetId="0" hidden="1">'Sheet1'!$A$1:$G$91</definedName>
    <definedName name="_xlnm.Print_Titles" localSheetId="0">'Sheet1'!$2:$2</definedName>
    <definedName name="_xlnm.Print_Titles" localSheetId="1">'修改'!$2:$2</definedName>
  </definedNames>
  <calcPr calcId="144525"/>
</workbook>
</file>

<file path=xl/sharedStrings.xml><?xml version="1.0" encoding="utf-8"?>
<sst xmlns="http://schemas.openxmlformats.org/spreadsheetml/2006/main" count="524" uniqueCount="227">
  <si>
    <t xml:space="preserve">      化隆县2018年少数民族发展项目投资分解表             </t>
  </si>
  <si>
    <t>序号</t>
  </si>
  <si>
    <t>项目名称</t>
  </si>
  <si>
    <t>建设内容</t>
  </si>
  <si>
    <t>建设地点</t>
  </si>
  <si>
    <t>数量</t>
  </si>
  <si>
    <r>
      <rPr>
        <b/>
        <sz val="11"/>
        <color theme="1"/>
        <rFont val="仿宋"/>
        <family val="2"/>
      </rPr>
      <t xml:space="preserve">单价  </t>
    </r>
    <r>
      <rPr>
        <b/>
        <sz val="11"/>
        <color theme="1"/>
        <rFont val="仿宋"/>
        <family val="2"/>
      </rPr>
      <t xml:space="preserve">  </t>
    </r>
    <r>
      <rPr>
        <b/>
        <sz val="11"/>
        <color theme="1"/>
        <rFont val="仿宋"/>
        <family val="2"/>
      </rPr>
      <t>（万元）</t>
    </r>
  </si>
  <si>
    <t>总投资  （万元）</t>
  </si>
  <si>
    <t>合     计</t>
  </si>
  <si>
    <t>一</t>
  </si>
  <si>
    <t>一村一品产业扶持项目</t>
  </si>
  <si>
    <t>德恒隆乡德一村卡日岗土鸡养殖项目</t>
  </si>
  <si>
    <t>建设鸡舍800平方米</t>
  </si>
  <si>
    <t>德恒隆乡德一村</t>
  </si>
  <si>
    <t>昂思多镇尕什加村牛羊养殖项目</t>
  </si>
  <si>
    <t>新建畜棚400平方米，育肥羊300只</t>
  </si>
  <si>
    <t>昂思多镇尕什加村</t>
  </si>
  <si>
    <t>石大仓乡吉加村牛羊养殖项目</t>
  </si>
  <si>
    <t>石大仓乡吉加村</t>
  </si>
  <si>
    <t>扎巴镇本康沟村养殖项目</t>
  </si>
  <si>
    <t>扎巴镇本康沟村</t>
  </si>
  <si>
    <t>甘都镇东七村杂果基地扶持项目</t>
  </si>
  <si>
    <t>建设杂果基地200亩</t>
  </si>
  <si>
    <t>甘都镇东七村</t>
  </si>
  <si>
    <t>金源乡恰加村向日葵种植示范建设项目</t>
  </si>
  <si>
    <t>种植向日葵400亩示范田</t>
  </si>
  <si>
    <t>金源乡恰加村</t>
  </si>
  <si>
    <t>二</t>
  </si>
  <si>
    <t>家庭牧场培育养殖项目</t>
  </si>
  <si>
    <t>扎巴镇培育10户养驴示范户</t>
  </si>
  <si>
    <t>每户修建畜棚200平方米，养殖驴5头</t>
  </si>
  <si>
    <t>查甫乡培育10户养驴示范户</t>
  </si>
  <si>
    <t>雄先乡培育10户养驴示范户</t>
  </si>
  <si>
    <t>初麻乡培育10户牛羊养殖示范户</t>
  </si>
  <si>
    <t>三</t>
  </si>
  <si>
    <t>环保督察拆迁专业合作社扶持项目</t>
  </si>
  <si>
    <t>化隆县建军养殖专业合作社</t>
  </si>
  <si>
    <t>新建畜棚400平方米，育肥羊100只</t>
  </si>
  <si>
    <t>甘都镇东风村</t>
  </si>
  <si>
    <t>化隆县则塘肉牛养殖专业合作社</t>
  </si>
  <si>
    <t>群科镇则塘村</t>
  </si>
  <si>
    <t>化隆县肥健农牧开发有限公司</t>
  </si>
  <si>
    <t>甘都镇唐寺岗村</t>
  </si>
  <si>
    <t>化隆县明生农牧开发有限公司</t>
  </si>
  <si>
    <t>扎巴镇阿岱村</t>
  </si>
  <si>
    <t>化隆县红玉养殖专业合作社</t>
  </si>
  <si>
    <t>昂思多镇红一村</t>
  </si>
  <si>
    <t>化隆县河东牛羊育肥专业合作社</t>
  </si>
  <si>
    <t>甘都镇阿河滩村</t>
  </si>
  <si>
    <t>化隆县通达种养殖专业合作社</t>
  </si>
  <si>
    <t>新建畜棚400平方米，育肥牛50只</t>
  </si>
  <si>
    <t>四</t>
  </si>
  <si>
    <t>（一）</t>
  </si>
  <si>
    <t>村道硬化项目</t>
  </si>
  <si>
    <t>10
（公里）</t>
  </si>
  <si>
    <t>村道硬化</t>
  </si>
  <si>
    <t>甘都镇甘都街村</t>
  </si>
  <si>
    <t>甘都镇东六村村道硬化项目</t>
  </si>
  <si>
    <t>甘都镇东六村</t>
  </si>
  <si>
    <t>甘都镇牙目村村道硬化项目</t>
  </si>
  <si>
    <t>甘都镇拉目村</t>
  </si>
  <si>
    <t>阿什努乡阿二村</t>
  </si>
  <si>
    <t>甘都镇东一村</t>
  </si>
  <si>
    <t>（二）</t>
  </si>
  <si>
    <t>防渗渠建设项目</t>
  </si>
  <si>
    <t>17     （公里）</t>
  </si>
  <si>
    <t>防渗渠建设</t>
  </si>
  <si>
    <t>甘都镇东五村</t>
  </si>
  <si>
    <t xml:space="preserve">甘都镇牙目村 </t>
  </si>
  <si>
    <t>甘都镇牙目村</t>
  </si>
  <si>
    <t xml:space="preserve">甘都镇列卜加村 </t>
  </si>
  <si>
    <t>(三)</t>
  </si>
  <si>
    <t>路灯建设项目</t>
  </si>
  <si>
    <t>200（盏）</t>
  </si>
  <si>
    <t>安装太阳能路灯</t>
  </si>
  <si>
    <t>甘都镇上四合生村</t>
  </si>
  <si>
    <t>(四)</t>
  </si>
  <si>
    <t>防洪墙建设项目</t>
  </si>
  <si>
    <t>1600     （立方米）</t>
  </si>
  <si>
    <t>初麻乡初二村</t>
  </si>
  <si>
    <t>防洪墙建设</t>
  </si>
  <si>
    <t>塔加乡曹旦麻村</t>
  </si>
  <si>
    <t>阿什努乡纳哈隆村</t>
  </si>
  <si>
    <t>(五)</t>
  </si>
  <si>
    <t>桥涵建设项目</t>
  </si>
  <si>
    <t>甘都镇东二村</t>
  </si>
  <si>
    <t>建设桥涵1座</t>
  </si>
  <si>
    <t xml:space="preserve"> 1道</t>
  </si>
  <si>
    <t>甘都镇贡什加村</t>
  </si>
  <si>
    <t xml:space="preserve">甘都镇东六村 </t>
  </si>
  <si>
    <t>建设桥涵3座</t>
  </si>
  <si>
    <t>3道</t>
  </si>
  <si>
    <t xml:space="preserve">甘都镇上四合生村 </t>
  </si>
  <si>
    <t>建设涵洞6孔</t>
  </si>
  <si>
    <t>(六)</t>
  </si>
  <si>
    <t>产业发展项目</t>
  </si>
  <si>
    <t>化隆县三利经济林产业化项目</t>
  </si>
  <si>
    <t>开发土地100亩，种植核桃100亩</t>
  </si>
  <si>
    <t>化隆县隆元养殖专业合作社</t>
  </si>
  <si>
    <t>甘都镇东四村</t>
  </si>
  <si>
    <t>化隆县甘红种养殖专业合作社</t>
  </si>
  <si>
    <t>化隆县富明种养殖专业合作社</t>
  </si>
  <si>
    <t>甘都镇列卜加村</t>
  </si>
  <si>
    <t>青海柠萌食品电子商务有限公司</t>
  </si>
  <si>
    <t>新建车间670平方米，购置设备1套</t>
  </si>
  <si>
    <t>化隆县忠孝种养殖专业合作社</t>
  </si>
  <si>
    <t>化隆县阳光花卉养殖专业合作社</t>
  </si>
  <si>
    <t>新建花卉阳光大棚400平方米，种植花卉1万株（盆）</t>
  </si>
  <si>
    <t>青海永汇农牧科技开发有限公司</t>
  </si>
  <si>
    <t>新建畜棚800平方米，育肥羊100只，牛50头</t>
  </si>
  <si>
    <t>甘都镇牙路乎村</t>
  </si>
  <si>
    <t>化隆县凯源养殖专业合作社</t>
  </si>
  <si>
    <t>化隆县伊东种养殖专业合作社</t>
  </si>
  <si>
    <t>化隆县保长种养殖专业合作社</t>
  </si>
  <si>
    <t>化隆县振宇农牧开发有限公司</t>
  </si>
  <si>
    <t>甘都镇关巴村</t>
  </si>
  <si>
    <t>化隆县柯曲养殖专业合作社</t>
  </si>
  <si>
    <t>新建畜棚800平方米，育肥羊200只</t>
  </si>
  <si>
    <t>化隆县志青种养殖专业合作社</t>
  </si>
  <si>
    <t>化隆县清华农牧综合开发有限公司</t>
  </si>
  <si>
    <t>化隆县赛其养殖专业合作社</t>
  </si>
  <si>
    <t>化隆县富贵种养殖专业合作社</t>
  </si>
  <si>
    <t>化隆县煜欣种养植专业合作社</t>
  </si>
  <si>
    <t>化隆县花半里种养殖专业合作社</t>
  </si>
  <si>
    <t>化隆县果牙养殖专业合作社</t>
  </si>
  <si>
    <t>阿什努乡俄加村</t>
  </si>
  <si>
    <t>五</t>
  </si>
  <si>
    <t>少数民族产业发展项目</t>
  </si>
  <si>
    <t>化隆县光明畜禽种养殖专业合作社</t>
  </si>
  <si>
    <t>谢家滩乡尔多其那村</t>
  </si>
  <si>
    <t>化隆县永祥种养殖专业合作社</t>
  </si>
  <si>
    <t>玉米收割机1台，新建饲料棚800平方米，育肥羊200只</t>
  </si>
  <si>
    <t>牙什尕镇园艺场村</t>
  </si>
  <si>
    <t>化隆县卡日岗农牧开发有限公司</t>
  </si>
  <si>
    <t>沙连堡乡其后昂村</t>
  </si>
  <si>
    <t>化隆县星光农牧开发有限公司</t>
  </si>
  <si>
    <t>牙什尕镇曲日麻卡村</t>
  </si>
  <si>
    <t>化隆县央庆养殖专业合作社</t>
  </si>
  <si>
    <t>新建畜棚400平方米，育肥牛50头</t>
  </si>
  <si>
    <t>金源乡科上村</t>
  </si>
  <si>
    <t>化隆县伊隆源清真盖碗茶</t>
  </si>
  <si>
    <t>新建车间800平方米，购置设备1套</t>
  </si>
  <si>
    <t>牙什尕镇下一村</t>
  </si>
  <si>
    <t>化隆县福刚养殖专业合作社</t>
  </si>
  <si>
    <t>新建畜棚400平方米，养殖驴30头</t>
  </si>
  <si>
    <t>扎巴镇双格达村</t>
  </si>
  <si>
    <t>化隆县玛域养殖专业合作社</t>
  </si>
  <si>
    <t>查甫乡加斜村</t>
  </si>
  <si>
    <t>化隆县完麻种养殖专业合作社</t>
  </si>
  <si>
    <t>雄先乡完加村</t>
  </si>
  <si>
    <t>化隆县顺星种养殖专业合作社</t>
  </si>
  <si>
    <t>雄先乡雄先村</t>
  </si>
  <si>
    <t>化隆县忠海种养殖专业合作社</t>
  </si>
  <si>
    <t>阿什努乡白家村</t>
  </si>
  <si>
    <t>巴燕满索种养殖专业合作社</t>
  </si>
  <si>
    <t>巴燕镇金家庄村</t>
  </si>
  <si>
    <t>化隆县牧润农牧开发有限公司</t>
  </si>
  <si>
    <t>群科镇下格尔么村</t>
  </si>
  <si>
    <t>化隆四季春花卉种植专业合作社</t>
  </si>
  <si>
    <t>巴燕镇东上村</t>
  </si>
  <si>
    <t>化隆县福泰种养殖专业合作社</t>
  </si>
  <si>
    <t>化隆县多当种养殖专业合作社</t>
  </si>
  <si>
    <t>化隆县隆源养殖专业合作社</t>
  </si>
  <si>
    <t>群科镇滩北村</t>
  </si>
  <si>
    <t>化隆伊牧养殖专业合作社</t>
  </si>
  <si>
    <t>扎巴镇滩滩村</t>
  </si>
  <si>
    <t>化隆旭穆食品加工有限公司</t>
  </si>
  <si>
    <t>新建加工车间400平方米，购置设备1套</t>
  </si>
  <si>
    <t>群科镇团二村</t>
  </si>
  <si>
    <t>化隆县超先种养殖专业合作社</t>
  </si>
  <si>
    <t>甘都镇阿化村</t>
  </si>
  <si>
    <t>黄色为贫困村</t>
  </si>
  <si>
    <t>单价    （万元）</t>
  </si>
  <si>
    <t>德恒隆乡卡什代村岗蓝卡养殖项目</t>
  </si>
  <si>
    <t>德恒隆乡卡什代村</t>
  </si>
  <si>
    <t>昂思多镇尕什加村产业扶持项目</t>
  </si>
  <si>
    <t>实施产业扶持项目</t>
  </si>
  <si>
    <t>扎巴镇本康沟村产业扶持项目</t>
  </si>
  <si>
    <t>金源乡培育10户牛羊养殖示范户</t>
  </si>
  <si>
    <t>每户修建畜棚200平方米，养殖羊20只、牛5头</t>
  </si>
  <si>
    <t>环保督察整改专业合作社产业扶持项目</t>
  </si>
  <si>
    <t>12
（公里）</t>
  </si>
  <si>
    <t>甘都镇苏合加村村道硬化项目</t>
  </si>
  <si>
    <t>甘都镇苏合加村</t>
  </si>
  <si>
    <t>阿什努乡阿二村村道硬化项目</t>
  </si>
  <si>
    <t>初麻乡初一村村道硬化项目</t>
  </si>
  <si>
    <t>初麻乡初一村</t>
  </si>
  <si>
    <t>塔加乡曹旦麻村村道硬化项目</t>
  </si>
  <si>
    <t>甘都镇牙路乎村村道硬化项目</t>
  </si>
  <si>
    <t>0.8    （公里）</t>
  </si>
  <si>
    <t>谢家滩乡窑隆村防渗渠建设项目</t>
  </si>
  <si>
    <t>谢家滩乡窑隆村</t>
  </si>
  <si>
    <t>450盏）</t>
  </si>
  <si>
    <t>阿什努乡阿二村太阳能路灯项目</t>
  </si>
  <si>
    <t>甘都镇唐寺岗村太阳能路灯</t>
  </si>
  <si>
    <t>初麻乡初一村太阳能路灯项目</t>
  </si>
  <si>
    <t>初麻乡初二村太阳能路灯项目</t>
  </si>
  <si>
    <t>甘都镇东风村太阳能路灯项目</t>
  </si>
  <si>
    <t>谢家滩乡窑隆村太阳能路灯项目</t>
  </si>
  <si>
    <t>建设桥1座</t>
  </si>
  <si>
    <t>1道</t>
  </si>
  <si>
    <t>建设涵洞2座</t>
  </si>
  <si>
    <t>2道</t>
  </si>
  <si>
    <t>较少数民族产业发展项目</t>
  </si>
  <si>
    <t>化隆县犇腾种养殖专业合作社</t>
  </si>
  <si>
    <t>新建畜棚400平方米，育肥牛30头</t>
  </si>
  <si>
    <t>化隆县源泉饲草料种植专业合作社</t>
  </si>
  <si>
    <t>新建饲草棚500平方米，购置大型饲草粉碎机一台</t>
  </si>
  <si>
    <t>新建畜棚300平方米，育肥羊200只，牛50头</t>
  </si>
  <si>
    <t>化隆县清河水产养殖专业合作社</t>
  </si>
  <si>
    <t>新建网箱400平方米，鱼苗20000尾</t>
  </si>
  <si>
    <t>新建畜棚400平方米，养殖麝10只</t>
  </si>
  <si>
    <t>新建菜籽油加工车间200平方米，购置设备一套，
年加工菜籽油20吨</t>
  </si>
  <si>
    <t>化隆县花半里花卉种植有限公司</t>
  </si>
  <si>
    <t>化隆县国生种养殖专业合作社</t>
  </si>
  <si>
    <t>新建畜棚200平方米，育肥牛60头</t>
  </si>
  <si>
    <t>化隆县勇祥种养殖专业合作社</t>
  </si>
  <si>
    <t>新建饲料棚680平方米，育肥羊200只，牛30头</t>
  </si>
  <si>
    <t>新建地坪500平方米，新建畜棚250平方米，养殖土鸡10000只</t>
  </si>
  <si>
    <t>青海伊隆源工贸有限公司</t>
  </si>
  <si>
    <t>化隆县旭升养殖专业合作社</t>
  </si>
  <si>
    <t>牙什尕镇塘三村</t>
  </si>
  <si>
    <t>化隆县福泰莱农牧开发有限公司</t>
  </si>
  <si>
    <t>青海绿禽农牧开发有限公司</t>
  </si>
  <si>
    <t>新建有机肥加工车间800平方米</t>
  </si>
  <si>
    <t>群科新区</t>
  </si>
  <si>
    <t>扶持较少数民族发展项目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</si>
</sst>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8"/>
      <color theme="1"/>
      <name val="仿宋"/>
      <family val="2"/>
    </font>
    <font>
      <b/>
      <sz val="11"/>
      <color theme="1"/>
      <name val="仿宋"/>
      <family val="2"/>
    </font>
    <font>
      <sz val="11"/>
      <color theme="1"/>
      <name val="仿宋"/>
      <family val="2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5"/>
      <color theme="3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i/>
      <sz val="11"/>
      <color rgb="FF7F7F7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</fonts>
  <fills count="34">
    <fill>
      <patternFill/>
    </fill>
    <fill>
      <patternFill patternType="gray125"/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/>
      <bottom style="thin"/>
    </border>
    <border>
      <left style="thin"/>
      <right style="thin"/>
      <top style="thin"/>
      <bottom style="thin"/>
    </border>
  </borders>
  <cellStyleXfs count="82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2" fontId="0" fillId="0" borderId="0" applyFont="0" applyFill="0" applyBorder="0" applyProtection="0">
      <alignment/>
    </xf>
    <xf numFmtId="0" fontId="0" fillId="2" borderId="0" applyNumberFormat="0" applyBorder="0" applyProtection="0">
      <alignment/>
    </xf>
    <xf numFmtId="0" fontId="10" fillId="3" borderId="1" applyNumberFormat="0" applyProtection="0">
      <alignment/>
    </xf>
    <xf numFmtId="44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0" fontId="0" fillId="4" borderId="0" applyNumberFormat="0" applyBorder="0" applyProtection="0">
      <alignment/>
    </xf>
    <xf numFmtId="0" fontId="8" fillId="5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9" fillId="6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9" fontId="0" fillId="0" borderId="0" applyFont="0" applyFill="0" applyBorder="0" applyProtection="0">
      <alignment/>
    </xf>
    <xf numFmtId="0" fontId="17" fillId="0" borderId="0" applyNumberFormat="0" applyFill="0" applyBorder="0" applyProtection="0">
      <alignment/>
    </xf>
    <xf numFmtId="0" fontId="0" fillId="7" borderId="2" applyNumberFormat="0" applyFont="0" applyProtection="0">
      <alignment/>
    </xf>
    <xf numFmtId="0" fontId="9" fillId="8" borderId="0" applyNumberFormat="0" applyBorder="0" applyProtection="0">
      <alignment/>
    </xf>
    <xf numFmtId="0" fontId="7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6" fillId="0" borderId="0" applyNumberFormat="0" applyFill="0" applyBorder="0" applyProtection="0">
      <alignment/>
    </xf>
    <xf numFmtId="0" fontId="16" fillId="0" borderId="0" applyNumberFormat="0" applyFill="0" applyBorder="0" applyProtection="0">
      <alignment/>
    </xf>
    <xf numFmtId="0" fontId="14" fillId="0" borderId="3" applyNumberFormat="0" applyFill="0" applyProtection="0">
      <alignment/>
    </xf>
    <xf numFmtId="0" fontId="19" fillId="0" borderId="3" applyNumberFormat="0" applyFill="0" applyProtection="0">
      <alignment/>
    </xf>
    <xf numFmtId="0" fontId="9" fillId="9" borderId="0" applyNumberFormat="0" applyBorder="0" applyProtection="0">
      <alignment/>
    </xf>
    <xf numFmtId="0" fontId="7" fillId="0" borderId="4" applyNumberFormat="0" applyFill="0" applyProtection="0">
      <alignment/>
    </xf>
    <xf numFmtId="0" fontId="9" fillId="10" borderId="0" applyNumberFormat="0" applyBorder="0" applyProtection="0">
      <alignment/>
    </xf>
    <xf numFmtId="0" fontId="20" fillId="11" borderId="5" applyNumberFormat="0" applyProtection="0">
      <alignment/>
    </xf>
    <xf numFmtId="0" fontId="21" fillId="11" borderId="1" applyNumberFormat="0" applyProtection="0">
      <alignment/>
    </xf>
    <xf numFmtId="0" fontId="22" fillId="12" borderId="6" applyNumberFormat="0" applyProtection="0">
      <alignment/>
    </xf>
    <xf numFmtId="0" fontId="0" fillId="13" borderId="0" applyNumberFormat="0" applyBorder="0" applyProtection="0">
      <alignment/>
    </xf>
    <xf numFmtId="0" fontId="9" fillId="14" borderId="0" applyNumberFormat="0" applyBorder="0" applyProtection="0">
      <alignment/>
    </xf>
    <xf numFmtId="0" fontId="13" fillId="0" borderId="7" applyNumberFormat="0" applyFill="0" applyProtection="0">
      <alignment/>
    </xf>
    <xf numFmtId="0" fontId="18" fillId="0" borderId="8" applyNumberFormat="0" applyFill="0" applyProtection="0">
      <alignment/>
    </xf>
    <xf numFmtId="0" fontId="11" fillId="15" borderId="0" applyNumberFormat="0" applyBorder="0" applyProtection="0">
      <alignment/>
    </xf>
    <xf numFmtId="0" fontId="12" fillId="16" borderId="0" applyNumberFormat="0" applyBorder="0" applyProtection="0">
      <alignment/>
    </xf>
    <xf numFmtId="0" fontId="0" fillId="17" borderId="0" applyNumberFormat="0" applyBorder="0" applyProtection="0">
      <alignment/>
    </xf>
    <xf numFmtId="0" fontId="9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9" fillId="23" borderId="0" applyNumberFormat="0" applyBorder="0" applyProtection="0">
      <alignment/>
    </xf>
    <xf numFmtId="0" fontId="9" fillId="24" borderId="0" applyNumberFormat="0" applyBorder="0" applyProtection="0">
      <alignment/>
    </xf>
    <xf numFmtId="0" fontId="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9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9" fillId="29" borderId="0" applyNumberFormat="0" applyBorder="0" applyProtection="0">
      <alignment/>
    </xf>
    <xf numFmtId="0" fontId="9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9" fillId="32" borderId="0" applyNumberFormat="0" applyBorder="0" applyProtection="0">
      <alignment/>
    </xf>
  </cellStyleXfs>
  <cellXfs count="11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33" borderId="10" xfId="0" applyFont="1" applyFill="1" applyBorder="1" applyAlignment="1">
      <alignment horizontal="center" vertical="center"/>
    </xf>
    <xf numFmtId="0" fontId="4" fillId="33" borderId="10" xfId="0" applyFont="1" applyFill="1" applyBorder="1" applyAlignment="1">
      <alignment horizontal="center" vertical="center" wrapText="1"/>
    </xf>
    <xf numFmtId="0" fontId="3" fillId="33" borderId="10" xfId="0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34"/>
    <cellStyle name="20% - 强调文字颜色 3" xfId="35"/>
    <cellStyle name="输入" xfId="36"/>
    <cellStyle name="货币" xfId="37"/>
    <cellStyle name="千位分隔[0]" xfId="38"/>
    <cellStyle name="40% - 强调文字颜色 3" xfId="39"/>
    <cellStyle name="差" xfId="40"/>
    <cellStyle name="千位分隔" xfId="41"/>
    <cellStyle name="60% - 强调文字颜色 3" xfId="42"/>
    <cellStyle name="超链接" xfId="43"/>
    <cellStyle name="百分比" xfId="44"/>
    <cellStyle name="已访问的超链接" xfId="45"/>
    <cellStyle name="注释" xfId="46"/>
    <cellStyle name="60% - 强调文字颜色 2" xfId="47"/>
    <cellStyle name="标题 4" xfId="48"/>
    <cellStyle name="警告文本" xfId="49"/>
    <cellStyle name="标题" xfId="50"/>
    <cellStyle name="解释性文本" xfId="51"/>
    <cellStyle name="标题 1" xfId="52"/>
    <cellStyle name="标题 2" xfId="53"/>
    <cellStyle name="60% - 强调文字颜色 1" xfId="54"/>
    <cellStyle name="标题 3" xfId="55"/>
    <cellStyle name="60% - 强调文字颜色 4" xfId="56"/>
    <cellStyle name="输出" xfId="57"/>
    <cellStyle name="计算" xfId="58"/>
    <cellStyle name="检查单元格" xfId="59"/>
    <cellStyle name="20% - 强调文字颜色 6" xfId="60"/>
    <cellStyle name="强调文字颜色 2" xfId="61"/>
    <cellStyle name="链接单元格" xfId="62"/>
    <cellStyle name="汇总" xfId="63"/>
    <cellStyle name="好" xfId="64"/>
    <cellStyle name="适中" xfId="65"/>
    <cellStyle name="20% - 强调文字颜色 5" xfId="66"/>
    <cellStyle name="强调文字颜色 1" xfId="67"/>
    <cellStyle name="20% - 强调文字颜色 1" xfId="68"/>
    <cellStyle name="40% - 强调文字颜色 1" xfId="69"/>
    <cellStyle name="20% - 强调文字颜色 2" xfId="70"/>
    <cellStyle name="40% - 强调文字颜色 2" xfId="71"/>
    <cellStyle name="强调文字颜色 3" xfId="72"/>
    <cellStyle name="强调文字颜色 4" xfId="73"/>
    <cellStyle name="20% - 强调文字颜色 4" xfId="74"/>
    <cellStyle name="40% - 强调文字颜色 4" xfId="75"/>
    <cellStyle name="强调文字颜色 5" xfId="76"/>
    <cellStyle name="40% - 强调文字颜色 5" xfId="77"/>
    <cellStyle name="60% - 强调文字颜色 5" xfId="78"/>
    <cellStyle name="强调文字颜色 6" xfId="79"/>
    <cellStyle name="40% - 强调文字颜色 6" xfId="80"/>
    <cellStyle name="60% - 强调文字颜色 6" xfId="8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G94"/>
  <sheetViews>
    <sheetView workbookViewId="0" topLeftCell="A1">
      <selection activeCell="A1" sqref="A1:XFD1048576"/>
    </sheetView>
  </sheetViews>
  <sheetFormatPr defaultColWidth="9.00390625" defaultColWidthPt="54" defaultRowHeight="13.5" outlineLevelCol="6"/>
  <cols>
    <col min="1" max="1" width="6.75390625" widthPt="40.5" style="1" customWidth="1"/>
    <col min="2" max="2" width="36.125" widthPt="216.75" style="1" customWidth="1"/>
    <col min="3" max="3" width="47.25390625" widthPt="283.5" style="1" customWidth="1"/>
    <col min="4" max="4" width="19.50390625" widthPt="117" style="1" customWidth="1"/>
    <col min="5" max="5" width="11.50390625" widthPt="69" style="1" customWidth="1"/>
    <col min="6" max="6" width="10.375" widthPt="62.25" style="1" customWidth="1"/>
    <col min="7" max="7" width="11.125" widthPt="66.75" style="1" customWidth="1"/>
    <col min="8" max="16384" width="9.00390625" widthPt="54" style="1" customWidth="1"/>
  </cols>
  <sheetData>
    <row r="1" spans="1:7" s="1" customFormat="1" ht="36" customHeight="1">
      <c r="A1" s="2" t="s">
        <v>0</v>
      </c>
      <c r="B1" s="2"/>
      <c r="C1" s="2"/>
      <c r="D1" s="2"/>
      <c r="E1" s="2"/>
      <c r="F1" s="2"/>
      <c r="G1" s="2"/>
    </row>
    <row r="2" spans="1:7" s="1" customFormat="1" ht="33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</row>
    <row r="3" spans="1:7" s="1" customFormat="1" ht="27" customHeight="1">
      <c r="A3" s="3"/>
      <c r="B3" s="3" t="s">
        <v>8</v>
      </c>
      <c r="C3" s="3"/>
      <c r="D3" s="3"/>
      <c r="E3" s="3"/>
      <c r="F3" s="4"/>
      <c r="G3" s="4">
        <f>G4+G11+G16+G25+G30+G37+G41+G44+G50+G71</f>
        <v>2700</v>
      </c>
    </row>
    <row r="4" spans="1:7" s="1" customFormat="1" ht="27" customHeight="1">
      <c r="A4" s="3" t="s">
        <v>9</v>
      </c>
      <c r="B4" s="3" t="s">
        <v>10</v>
      </c>
      <c r="C4" s="3"/>
      <c r="D4" s="3"/>
      <c r="E4" s="3">
        <v>6</v>
      </c>
      <c r="F4" s="4"/>
      <c r="G4" s="4">
        <f>SUM(G5:G10)</f>
        <v>280</v>
      </c>
    </row>
    <row r="5" spans="1:7" s="1" customFormat="1" ht="27" customHeight="1">
      <c r="A5" s="5">
        <v>1</v>
      </c>
      <c r="B5" s="5" t="s">
        <v>11</v>
      </c>
      <c r="C5" s="5" t="s">
        <v>12</v>
      </c>
      <c r="D5" s="8" t="s">
        <v>13</v>
      </c>
      <c r="E5" s="5">
        <v>1</v>
      </c>
      <c r="F5" s="6"/>
      <c r="G5" s="9">
        <v>50</v>
      </c>
    </row>
    <row r="6" spans="1:7" s="1" customFormat="1" ht="27" customHeight="1">
      <c r="A6" s="5">
        <v>2</v>
      </c>
      <c r="B6" s="5" t="s">
        <v>14</v>
      </c>
      <c r="C6" s="5" t="s">
        <v>15</v>
      </c>
      <c r="D6" s="8" t="s">
        <v>16</v>
      </c>
      <c r="E6" s="5">
        <v>1</v>
      </c>
      <c r="F6" s="6"/>
      <c r="G6" s="9">
        <v>50</v>
      </c>
    </row>
    <row r="7" spans="1:7" s="1" customFormat="1" ht="27" customHeight="1">
      <c r="A7" s="5">
        <v>3</v>
      </c>
      <c r="B7" s="5" t="s">
        <v>17</v>
      </c>
      <c r="C7" s="5" t="s">
        <v>15</v>
      </c>
      <c r="D7" s="8" t="s">
        <v>18</v>
      </c>
      <c r="E7" s="5">
        <v>1</v>
      </c>
      <c r="F7" s="6"/>
      <c r="G7" s="9">
        <v>50</v>
      </c>
    </row>
    <row r="8" spans="1:7" s="1" customFormat="1" ht="27" customHeight="1">
      <c r="A8" s="5">
        <v>4</v>
      </c>
      <c r="B8" s="5" t="s">
        <v>19</v>
      </c>
      <c r="C8" s="5" t="s">
        <v>15</v>
      </c>
      <c r="D8" s="8" t="s">
        <v>20</v>
      </c>
      <c r="E8" s="5">
        <v>1</v>
      </c>
      <c r="F8" s="6"/>
      <c r="G8" s="9">
        <v>50</v>
      </c>
    </row>
    <row r="9" spans="1:7" s="1" customFormat="1" ht="27" customHeight="1">
      <c r="A9" s="5">
        <v>5</v>
      </c>
      <c r="B9" s="5" t="s">
        <v>21</v>
      </c>
      <c r="C9" s="5" t="s">
        <v>22</v>
      </c>
      <c r="D9" s="8" t="s">
        <v>23</v>
      </c>
      <c r="E9" s="5">
        <v>1</v>
      </c>
      <c r="F9" s="6"/>
      <c r="G9" s="9">
        <v>50</v>
      </c>
    </row>
    <row r="10" spans="1:7" s="1" customFormat="1" ht="27" customHeight="1">
      <c r="A10" s="5">
        <v>6</v>
      </c>
      <c r="B10" s="5" t="s">
        <v>24</v>
      </c>
      <c r="C10" s="5" t="s">
        <v>25</v>
      </c>
      <c r="D10" s="5" t="s">
        <v>26</v>
      </c>
      <c r="E10" s="5">
        <v>1</v>
      </c>
      <c r="F10" s="6"/>
      <c r="G10" s="6">
        <v>30</v>
      </c>
    </row>
    <row r="11" spans="1:7" s="1" customFormat="1" ht="27" customHeight="1">
      <c r="A11" s="3" t="s">
        <v>27</v>
      </c>
      <c r="B11" s="3" t="s">
        <v>28</v>
      </c>
      <c r="C11" s="3"/>
      <c r="D11" s="3"/>
      <c r="E11" s="3">
        <v>40</v>
      </c>
      <c r="F11" s="4"/>
      <c r="G11" s="4">
        <f>SUM(G12:G15)</f>
        <v>200</v>
      </c>
    </row>
    <row r="12" spans="1:7" s="1" customFormat="1" ht="27" customHeight="1">
      <c r="A12" s="5">
        <v>1</v>
      </c>
      <c r="B12" s="5" t="s">
        <v>29</v>
      </c>
      <c r="C12" s="5" t="s">
        <v>30</v>
      </c>
      <c r="D12" s="8"/>
      <c r="E12" s="5">
        <v>10</v>
      </c>
      <c r="F12" s="6">
        <v>5</v>
      </c>
      <c r="G12" s="9">
        <f>E12*F12</f>
        <v>50</v>
      </c>
    </row>
    <row r="13" spans="1:7" s="1" customFormat="1" ht="27" customHeight="1">
      <c r="A13" s="5">
        <v>2</v>
      </c>
      <c r="B13" s="5" t="s">
        <v>31</v>
      </c>
      <c r="C13" s="5" t="s">
        <v>30</v>
      </c>
      <c r="D13" s="8"/>
      <c r="E13" s="5">
        <v>10</v>
      </c>
      <c r="F13" s="6">
        <v>5</v>
      </c>
      <c r="G13" s="9">
        <f>E13*F13</f>
        <v>50</v>
      </c>
    </row>
    <row r="14" spans="1:7" s="1" customFormat="1" ht="27" customHeight="1">
      <c r="A14" s="5">
        <v>3</v>
      </c>
      <c r="B14" s="5" t="s">
        <v>32</v>
      </c>
      <c r="C14" s="5" t="s">
        <v>30</v>
      </c>
      <c r="D14" s="8"/>
      <c r="E14" s="5">
        <v>10</v>
      </c>
      <c r="F14" s="6">
        <v>5</v>
      </c>
      <c r="G14" s="9">
        <f>E14*F14</f>
        <v>50</v>
      </c>
    </row>
    <row r="15" spans="1:7" s="1" customFormat="1" ht="27" customHeight="1">
      <c r="A15" s="5">
        <v>4</v>
      </c>
      <c r="B15" s="5" t="s">
        <v>33</v>
      </c>
      <c r="C15" s="5" t="s">
        <v>30</v>
      </c>
      <c r="D15" s="10"/>
      <c r="E15" s="5">
        <v>10</v>
      </c>
      <c r="F15" s="6">
        <v>5</v>
      </c>
      <c r="G15" s="9">
        <f>E15*F15</f>
        <v>50</v>
      </c>
    </row>
    <row r="16" spans="1:7" s="1" customFormat="1" ht="27" customHeight="1">
      <c r="A16" s="3" t="s">
        <v>34</v>
      </c>
      <c r="B16" s="3" t="s">
        <v>35</v>
      </c>
      <c r="C16" s="3"/>
      <c r="D16" s="3"/>
      <c r="E16" s="3">
        <v>7</v>
      </c>
      <c r="F16" s="4"/>
      <c r="G16" s="4">
        <f>SUM(G17:G23)</f>
        <v>175</v>
      </c>
    </row>
    <row r="17" spans="1:7" s="1" customFormat="1" ht="27" customHeight="1">
      <c r="A17" s="5">
        <v>1</v>
      </c>
      <c r="B17" s="5" t="s">
        <v>36</v>
      </c>
      <c r="C17" s="5" t="s">
        <v>37</v>
      </c>
      <c r="D17" s="5" t="s">
        <v>38</v>
      </c>
      <c r="E17" s="5">
        <v>1</v>
      </c>
      <c r="F17" s="6">
        <v>25</v>
      </c>
      <c r="G17" s="6">
        <v>25</v>
      </c>
    </row>
    <row r="18" spans="1:7" s="1" customFormat="1" ht="27" customHeight="1">
      <c r="A18" s="5">
        <v>2</v>
      </c>
      <c r="B18" s="5" t="s">
        <v>39</v>
      </c>
      <c r="C18" s="5" t="s">
        <v>37</v>
      </c>
      <c r="D18" s="5" t="s">
        <v>40</v>
      </c>
      <c r="E18" s="5">
        <v>1</v>
      </c>
      <c r="F18" s="6">
        <v>25</v>
      </c>
      <c r="G18" s="6">
        <v>25</v>
      </c>
    </row>
    <row r="19" spans="1:7" s="1" customFormat="1" ht="27" customHeight="1">
      <c r="A19" s="5">
        <v>3</v>
      </c>
      <c r="B19" s="5" t="s">
        <v>41</v>
      </c>
      <c r="C19" s="5" t="s">
        <v>37</v>
      </c>
      <c r="D19" s="5" t="s">
        <v>42</v>
      </c>
      <c r="E19" s="5">
        <v>1</v>
      </c>
      <c r="F19" s="6">
        <v>25</v>
      </c>
      <c r="G19" s="6">
        <v>25</v>
      </c>
    </row>
    <row r="20" spans="1:7" s="1" customFormat="1" ht="27" customHeight="1">
      <c r="A20" s="5">
        <v>4</v>
      </c>
      <c r="B20" s="5" t="s">
        <v>43</v>
      </c>
      <c r="C20" s="5" t="s">
        <v>37</v>
      </c>
      <c r="D20" s="5" t="s">
        <v>44</v>
      </c>
      <c r="E20" s="5">
        <v>1</v>
      </c>
      <c r="F20" s="6">
        <v>25</v>
      </c>
      <c r="G20" s="6">
        <v>25</v>
      </c>
    </row>
    <row r="21" spans="1:7" s="1" customFormat="1" ht="27" customHeight="1">
      <c r="A21" s="5">
        <v>5</v>
      </c>
      <c r="B21" s="5" t="s">
        <v>45</v>
      </c>
      <c r="C21" s="5" t="s">
        <v>37</v>
      </c>
      <c r="D21" s="5" t="s">
        <v>46</v>
      </c>
      <c r="E21" s="5">
        <v>1</v>
      </c>
      <c r="F21" s="6">
        <v>25</v>
      </c>
      <c r="G21" s="6">
        <v>25</v>
      </c>
    </row>
    <row r="22" spans="1:7" s="1" customFormat="1" ht="27" customHeight="1">
      <c r="A22" s="5">
        <v>6</v>
      </c>
      <c r="B22" s="5" t="s">
        <v>47</v>
      </c>
      <c r="C22" s="5" t="s">
        <v>37</v>
      </c>
      <c r="D22" s="5" t="s">
        <v>48</v>
      </c>
      <c r="E22" s="5">
        <v>1</v>
      </c>
      <c r="F22" s="6">
        <v>25</v>
      </c>
      <c r="G22" s="6">
        <v>25</v>
      </c>
    </row>
    <row r="23" spans="1:7" s="1" customFormat="1" ht="27" customHeight="1">
      <c r="A23" s="5">
        <v>7</v>
      </c>
      <c r="B23" s="5" t="s">
        <v>49</v>
      </c>
      <c r="C23" s="5" t="s">
        <v>50</v>
      </c>
      <c r="D23" s="5" t="s">
        <v>48</v>
      </c>
      <c r="E23" s="5">
        <v>1</v>
      </c>
      <c r="F23" s="6">
        <v>25</v>
      </c>
      <c r="G23" s="6">
        <v>25</v>
      </c>
    </row>
    <row r="24" spans="1:7" s="1" customFormat="1" ht="27" customHeight="1">
      <c r="A24" s="3" t="s">
        <v>51</v>
      </c>
      <c r="B24" s="3" t="s">
        <v>226</v>
      </c>
      <c r="C24" s="5"/>
      <c r="D24" s="5"/>
      <c r="E24" s="5"/>
      <c r="F24" s="5"/>
      <c r="G24" s="3">
        <f>G25+G30+G37+G41+G44+G50</f>
        <v>1530</v>
      </c>
    </row>
    <row r="25" spans="1:7" s="1" customFormat="1" ht="30.75" customHeight="1">
      <c r="A25" s="3" t="s">
        <v>52</v>
      </c>
      <c r="B25" s="3" t="s">
        <v>53</v>
      </c>
      <c r="C25" s="5"/>
      <c r="D25" s="5"/>
      <c r="E25" s="4" t="s">
        <v>54</v>
      </c>
      <c r="F25" s="5"/>
      <c r="G25" s="3">
        <f>SUM(G26:G29)</f>
        <v>250</v>
      </c>
    </row>
    <row r="26" spans="1:7" s="1" customFormat="1" ht="19.5" customHeight="1">
      <c r="A26" s="5">
        <v>1</v>
      </c>
      <c r="B26" s="5" t="s">
        <v>42</v>
      </c>
      <c r="C26" s="5" t="s">
        <v>55</v>
      </c>
      <c r="D26" s="8" t="s">
        <v>56</v>
      </c>
      <c r="E26" s="5">
        <v>4</v>
      </c>
      <c r="F26" s="5">
        <v>25</v>
      </c>
      <c r="G26" s="8">
        <f>E26*F26</f>
        <v>100</v>
      </c>
    </row>
    <row r="27" spans="1:7" s="1" customFormat="1" ht="19.5" customHeight="1">
      <c r="A27" s="5">
        <v>2</v>
      </c>
      <c r="B27" s="5" t="s">
        <v>57</v>
      </c>
      <c r="C27" s="5" t="s">
        <v>55</v>
      </c>
      <c r="D27" s="8" t="s">
        <v>58</v>
      </c>
      <c r="E27" s="5">
        <v>2</v>
      </c>
      <c r="F27" s="5">
        <v>25</v>
      </c>
      <c r="G27" s="8">
        <f>E27*F27</f>
        <v>50</v>
      </c>
    </row>
    <row r="28" spans="1:7" s="1" customFormat="1" ht="19.5" customHeight="1">
      <c r="A28" s="5">
        <v>3</v>
      </c>
      <c r="B28" s="5" t="s">
        <v>59</v>
      </c>
      <c r="C28" s="5" t="s">
        <v>55</v>
      </c>
      <c r="D28" s="5" t="s">
        <v>60</v>
      </c>
      <c r="E28" s="5">
        <v>2</v>
      </c>
      <c r="F28" s="5">
        <v>25</v>
      </c>
      <c r="G28" s="5">
        <f>E28*F28</f>
        <v>50</v>
      </c>
    </row>
    <row r="29" spans="1:7" s="1" customFormat="1" ht="19.5" customHeight="1">
      <c r="A29" s="5">
        <v>4</v>
      </c>
      <c r="B29" s="5" t="s">
        <v>61</v>
      </c>
      <c r="C29" s="5" t="s">
        <v>55</v>
      </c>
      <c r="D29" s="5" t="s">
        <v>62</v>
      </c>
      <c r="E29" s="5">
        <v>2</v>
      </c>
      <c r="F29" s="5">
        <v>25</v>
      </c>
      <c r="G29" s="5">
        <f>E29*F29</f>
        <v>50</v>
      </c>
    </row>
    <row r="30" spans="1:7" s="1" customFormat="1" ht="40.5" customHeight="1">
      <c r="A30" s="3" t="s">
        <v>63</v>
      </c>
      <c r="B30" s="3" t="s">
        <v>64</v>
      </c>
      <c r="C30" s="5"/>
      <c r="D30" s="5"/>
      <c r="E30" s="4" t="s">
        <v>65</v>
      </c>
      <c r="F30" s="4"/>
      <c r="G30" s="3">
        <f>SUM(G31:G36)</f>
        <v>272</v>
      </c>
    </row>
    <row r="31" spans="1:7" s="1" customFormat="1" ht="19.5" customHeight="1">
      <c r="A31" s="5">
        <v>1</v>
      </c>
      <c r="B31" s="5" t="s">
        <v>42</v>
      </c>
      <c r="C31" s="5" t="s">
        <v>66</v>
      </c>
      <c r="D31" s="5" t="s">
        <v>42</v>
      </c>
      <c r="E31" s="5">
        <v>4</v>
      </c>
      <c r="F31" s="5">
        <v>16</v>
      </c>
      <c r="G31" s="5">
        <f aca="true" t="shared" si="0" ref="G31:G36">E31*F31</f>
        <v>64</v>
      </c>
    </row>
    <row r="32" spans="1:7" s="1" customFormat="1" ht="19.5" customHeight="1">
      <c r="A32" s="5">
        <v>2</v>
      </c>
      <c r="B32" s="5" t="s">
        <v>48</v>
      </c>
      <c r="C32" s="5" t="s">
        <v>66</v>
      </c>
      <c r="D32" s="5" t="s">
        <v>48</v>
      </c>
      <c r="E32" s="5">
        <v>2</v>
      </c>
      <c r="F32" s="5">
        <v>16</v>
      </c>
      <c r="G32" s="5">
        <f t="shared" si="0"/>
        <v>32</v>
      </c>
    </row>
    <row r="33" spans="1:7" s="1" customFormat="1" ht="19.5" customHeight="1">
      <c r="A33" s="5">
        <v>3</v>
      </c>
      <c r="B33" s="5" t="s">
        <v>67</v>
      </c>
      <c r="C33" s="5" t="s">
        <v>66</v>
      </c>
      <c r="D33" s="5" t="s">
        <v>67</v>
      </c>
      <c r="E33" s="5">
        <v>3</v>
      </c>
      <c r="F33" s="5">
        <v>16</v>
      </c>
      <c r="G33" s="5">
        <f t="shared" si="0"/>
        <v>48</v>
      </c>
    </row>
    <row r="34" spans="1:7" s="1" customFormat="1" ht="19.5" customHeight="1">
      <c r="A34" s="5">
        <v>4</v>
      </c>
      <c r="B34" s="5" t="s">
        <v>56</v>
      </c>
      <c r="C34" s="5" t="s">
        <v>66</v>
      </c>
      <c r="D34" s="8" t="s">
        <v>56</v>
      </c>
      <c r="E34" s="5">
        <v>3</v>
      </c>
      <c r="F34" s="5">
        <v>16</v>
      </c>
      <c r="G34" s="8">
        <f t="shared" si="0"/>
        <v>48</v>
      </c>
    </row>
    <row r="35" spans="1:7" s="1" customFormat="1" ht="19.5" customHeight="1">
      <c r="A35" s="5">
        <v>5</v>
      </c>
      <c r="B35" s="5" t="s">
        <v>68</v>
      </c>
      <c r="C35" s="5" t="s">
        <v>66</v>
      </c>
      <c r="D35" s="5" t="s">
        <v>69</v>
      </c>
      <c r="E35" s="5">
        <v>3</v>
      </c>
      <c r="F35" s="5">
        <v>16</v>
      </c>
      <c r="G35" s="5">
        <f t="shared" si="0"/>
        <v>48</v>
      </c>
    </row>
    <row r="36" spans="1:7" s="1" customFormat="1" ht="19.5" customHeight="1">
      <c r="A36" s="5">
        <v>6</v>
      </c>
      <c r="B36" s="5" t="s">
        <v>70</v>
      </c>
      <c r="C36" s="5" t="s">
        <v>66</v>
      </c>
      <c r="D36" s="5" t="s">
        <v>70</v>
      </c>
      <c r="E36" s="5">
        <v>2</v>
      </c>
      <c r="F36" s="5">
        <v>16</v>
      </c>
      <c r="G36" s="5">
        <f t="shared" si="0"/>
        <v>32</v>
      </c>
    </row>
    <row r="37" spans="1:7" s="1" customFormat="1" ht="27.75" customHeight="1">
      <c r="A37" s="3" t="s">
        <v>71</v>
      </c>
      <c r="B37" s="3" t="s">
        <v>72</v>
      </c>
      <c r="C37" s="5"/>
      <c r="D37" s="5"/>
      <c r="E37" s="3" t="s">
        <v>73</v>
      </c>
      <c r="F37" s="5"/>
      <c r="G37" s="3">
        <f>SUM(G38:G40)</f>
        <v>120</v>
      </c>
    </row>
    <row r="38" spans="1:7" s="1" customFormat="1" ht="19.5" customHeight="1">
      <c r="A38" s="5">
        <v>1</v>
      </c>
      <c r="B38" s="5" t="s">
        <v>61</v>
      </c>
      <c r="C38" s="5" t="s">
        <v>74</v>
      </c>
      <c r="D38" s="5" t="s">
        <v>60</v>
      </c>
      <c r="E38" s="5">
        <v>50</v>
      </c>
      <c r="F38" s="5">
        <v>0.6</v>
      </c>
      <c r="G38" s="5">
        <f>E38*F38</f>
        <v>30</v>
      </c>
    </row>
    <row r="39" spans="1:7" s="1" customFormat="1" ht="19.5" customHeight="1">
      <c r="A39" s="5">
        <v>2</v>
      </c>
      <c r="B39" s="5" t="s">
        <v>60</v>
      </c>
      <c r="C39" s="5" t="s">
        <v>74</v>
      </c>
      <c r="D39" s="5" t="s">
        <v>60</v>
      </c>
      <c r="E39" s="5">
        <v>40</v>
      </c>
      <c r="F39" s="5">
        <v>0.6</v>
      </c>
      <c r="G39" s="5">
        <f>E39*F39</f>
        <v>24</v>
      </c>
    </row>
    <row r="40" spans="1:7" s="1" customFormat="1" ht="19.5" customHeight="1">
      <c r="A40" s="5">
        <v>3</v>
      </c>
      <c r="B40" s="5" t="s">
        <v>42</v>
      </c>
      <c r="C40" s="5" t="s">
        <v>74</v>
      </c>
      <c r="D40" s="8" t="s">
        <v>75</v>
      </c>
      <c r="E40" s="5">
        <v>110</v>
      </c>
      <c r="F40" s="5">
        <v>0.6</v>
      </c>
      <c r="G40" s="8">
        <f>E40*F40</f>
        <v>66</v>
      </c>
    </row>
    <row r="41" spans="1:7" s="1" customFormat="1" ht="31.5" customHeight="1">
      <c r="A41" s="3" t="s">
        <v>76</v>
      </c>
      <c r="B41" s="3" t="s">
        <v>77</v>
      </c>
      <c r="C41" s="5"/>
      <c r="D41" s="5"/>
      <c r="E41" s="4" t="s">
        <v>78</v>
      </c>
      <c r="F41" s="5"/>
      <c r="G41" s="3">
        <f>SUM(G42:G43)</f>
        <v>80</v>
      </c>
    </row>
    <row r="42" spans="1:7" s="1" customFormat="1" ht="19.5" customHeight="1">
      <c r="A42" s="5">
        <v>1</v>
      </c>
      <c r="B42" s="5" t="s">
        <v>79</v>
      </c>
      <c r="C42" s="5" t="s">
        <v>80</v>
      </c>
      <c r="D42" s="8" t="s">
        <v>75</v>
      </c>
      <c r="E42" s="5">
        <v>750</v>
      </c>
      <c r="F42" s="5">
        <v>0.05</v>
      </c>
      <c r="G42" s="8">
        <f>E42*F42</f>
        <v>37.5</v>
      </c>
    </row>
    <row r="43" spans="1:7" s="1" customFormat="1" ht="19.5" customHeight="1">
      <c r="A43" s="5">
        <v>2</v>
      </c>
      <c r="B43" s="5" t="s">
        <v>81</v>
      </c>
      <c r="C43" s="5" t="s">
        <v>80</v>
      </c>
      <c r="D43" s="8" t="s">
        <v>82</v>
      </c>
      <c r="E43" s="5">
        <v>850</v>
      </c>
      <c r="F43" s="5">
        <v>0.05</v>
      </c>
      <c r="G43" s="8">
        <f>E43*F43</f>
        <v>42.5</v>
      </c>
    </row>
    <row r="44" spans="1:7" s="1" customFormat="1" ht="19.5" customHeight="1">
      <c r="A44" s="3" t="s">
        <v>83</v>
      </c>
      <c r="B44" s="3" t="s">
        <v>84</v>
      </c>
      <c r="C44" s="5"/>
      <c r="D44" s="5"/>
      <c r="E44" s="3">
        <v>12</v>
      </c>
      <c r="F44" s="5"/>
      <c r="G44" s="3">
        <f>SUM(G45:G49)</f>
        <v>278</v>
      </c>
    </row>
    <row r="45" spans="1:7" s="1" customFormat="1" ht="19.5" customHeight="1">
      <c r="A45" s="5">
        <v>1</v>
      </c>
      <c r="B45" s="5" t="s">
        <v>85</v>
      </c>
      <c r="C45" s="5" t="s">
        <v>86</v>
      </c>
      <c r="D45" s="5" t="s">
        <v>48</v>
      </c>
      <c r="E45" s="5" t="s">
        <v>87</v>
      </c>
      <c r="F45" s="5"/>
      <c r="G45" s="5">
        <v>40</v>
      </c>
    </row>
    <row r="46" spans="1:7" s="1" customFormat="1" ht="19.5" customHeight="1">
      <c r="A46" s="5">
        <v>2</v>
      </c>
      <c r="B46" s="5" t="s">
        <v>88</v>
      </c>
      <c r="C46" s="5" t="s">
        <v>86</v>
      </c>
      <c r="D46" s="5" t="s">
        <v>62</v>
      </c>
      <c r="E46" s="5" t="s">
        <v>87</v>
      </c>
      <c r="F46" s="5"/>
      <c r="G46" s="5">
        <v>40</v>
      </c>
    </row>
    <row r="47" spans="1:7" s="1" customFormat="1" ht="19.5" customHeight="1">
      <c r="A47" s="5">
        <v>3</v>
      </c>
      <c r="B47" s="5" t="s">
        <v>89</v>
      </c>
      <c r="C47" s="5" t="s">
        <v>90</v>
      </c>
      <c r="D47" s="8" t="s">
        <v>58</v>
      </c>
      <c r="E47" s="5" t="s">
        <v>91</v>
      </c>
      <c r="F47" s="5"/>
      <c r="G47" s="8">
        <v>120</v>
      </c>
    </row>
    <row r="48" spans="1:7" s="1" customFormat="1" ht="19.5" customHeight="1">
      <c r="A48" s="5">
        <v>4</v>
      </c>
      <c r="B48" s="5" t="s">
        <v>92</v>
      </c>
      <c r="C48" s="5" t="s">
        <v>86</v>
      </c>
      <c r="D48" s="8" t="s">
        <v>75</v>
      </c>
      <c r="E48" s="5">
        <v>1</v>
      </c>
      <c r="F48" s="5"/>
      <c r="G48" s="8">
        <v>40</v>
      </c>
    </row>
    <row r="49" spans="1:7" s="1" customFormat="1" ht="19.5" customHeight="1">
      <c r="A49" s="5">
        <v>5</v>
      </c>
      <c r="B49" s="5" t="s">
        <v>48</v>
      </c>
      <c r="C49" s="5" t="s">
        <v>93</v>
      </c>
      <c r="D49" s="5" t="s">
        <v>48</v>
      </c>
      <c r="E49" s="5">
        <v>6</v>
      </c>
      <c r="F49" s="5"/>
      <c r="G49" s="5">
        <v>38</v>
      </c>
    </row>
    <row r="50" spans="1:7" s="1" customFormat="1" ht="19.5" customHeight="1">
      <c r="A50" s="3" t="s">
        <v>94</v>
      </c>
      <c r="B50" s="3" t="s">
        <v>95</v>
      </c>
      <c r="C50" s="5"/>
      <c r="D50" s="5"/>
      <c r="E50" s="3">
        <v>20</v>
      </c>
      <c r="F50" s="5"/>
      <c r="G50" s="3">
        <f>SUM(G51:G70)</f>
        <v>530</v>
      </c>
    </row>
    <row r="51" spans="1:7" s="1" customFormat="1" ht="19.5" customHeight="1">
      <c r="A51" s="5">
        <v>1</v>
      </c>
      <c r="B51" s="5" t="s">
        <v>96</v>
      </c>
      <c r="C51" s="5" t="s">
        <v>97</v>
      </c>
      <c r="D51" s="5" t="s">
        <v>42</v>
      </c>
      <c r="E51" s="5">
        <v>1</v>
      </c>
      <c r="F51" s="5">
        <v>25</v>
      </c>
      <c r="G51" s="5">
        <v>25</v>
      </c>
    </row>
    <row r="52" spans="1:7" s="1" customFormat="1" ht="19.5" customHeight="1">
      <c r="A52" s="5">
        <v>2</v>
      </c>
      <c r="B52" s="5" t="s">
        <v>98</v>
      </c>
      <c r="C52" s="5" t="s">
        <v>37</v>
      </c>
      <c r="D52" s="5" t="s">
        <v>99</v>
      </c>
      <c r="E52" s="5">
        <v>1</v>
      </c>
      <c r="F52" s="5">
        <v>25</v>
      </c>
      <c r="G52" s="5">
        <v>25</v>
      </c>
    </row>
    <row r="53" spans="1:7" s="1" customFormat="1" ht="19.5" customHeight="1">
      <c r="A53" s="5">
        <v>3</v>
      </c>
      <c r="B53" s="5" t="s">
        <v>100</v>
      </c>
      <c r="C53" s="5" t="s">
        <v>37</v>
      </c>
      <c r="D53" s="5" t="s">
        <v>48</v>
      </c>
      <c r="E53" s="5">
        <v>1</v>
      </c>
      <c r="F53" s="5">
        <v>25</v>
      </c>
      <c r="G53" s="5">
        <v>25</v>
      </c>
    </row>
    <row r="54" spans="1:7" s="1" customFormat="1" ht="19.5" customHeight="1">
      <c r="A54" s="5">
        <v>4</v>
      </c>
      <c r="B54" s="5" t="s">
        <v>101</v>
      </c>
      <c r="C54" s="5" t="s">
        <v>37</v>
      </c>
      <c r="D54" s="5" t="s">
        <v>102</v>
      </c>
      <c r="E54" s="5">
        <v>1</v>
      </c>
      <c r="F54" s="5">
        <v>25</v>
      </c>
      <c r="G54" s="5">
        <v>25</v>
      </c>
    </row>
    <row r="55" spans="1:7" s="1" customFormat="1" ht="19.5" customHeight="1">
      <c r="A55" s="5">
        <v>5</v>
      </c>
      <c r="B55" s="5" t="s">
        <v>103</v>
      </c>
      <c r="C55" s="5" t="s">
        <v>104</v>
      </c>
      <c r="D55" s="5" t="s">
        <v>42</v>
      </c>
      <c r="E55" s="5">
        <v>1</v>
      </c>
      <c r="F55" s="5">
        <v>25</v>
      </c>
      <c r="G55" s="5">
        <v>25</v>
      </c>
    </row>
    <row r="56" spans="1:7" s="1" customFormat="1" ht="19.5" customHeight="1">
      <c r="A56" s="5">
        <v>6</v>
      </c>
      <c r="B56" s="5" t="s">
        <v>105</v>
      </c>
      <c r="C56" s="5" t="s">
        <v>37</v>
      </c>
      <c r="D56" s="5" t="s">
        <v>102</v>
      </c>
      <c r="E56" s="5">
        <v>1</v>
      </c>
      <c r="F56" s="5">
        <v>25</v>
      </c>
      <c r="G56" s="5">
        <v>25</v>
      </c>
    </row>
    <row r="57" spans="1:7" s="1" customFormat="1" ht="19.5" customHeight="1">
      <c r="A57" s="5">
        <v>7</v>
      </c>
      <c r="B57" s="5" t="s">
        <v>106</v>
      </c>
      <c r="C57" s="5" t="s">
        <v>107</v>
      </c>
      <c r="D57" s="5" t="s">
        <v>38</v>
      </c>
      <c r="E57" s="5">
        <v>1</v>
      </c>
      <c r="F57" s="5">
        <v>25</v>
      </c>
      <c r="G57" s="5">
        <v>25</v>
      </c>
    </row>
    <row r="58" spans="1:7" s="1" customFormat="1" ht="19.5" customHeight="1">
      <c r="A58" s="5">
        <v>8</v>
      </c>
      <c r="B58" s="5" t="s">
        <v>108</v>
      </c>
      <c r="C58" s="5" t="s">
        <v>109</v>
      </c>
      <c r="D58" s="8" t="s">
        <v>110</v>
      </c>
      <c r="E58" s="5">
        <v>1</v>
      </c>
      <c r="F58" s="5">
        <v>40</v>
      </c>
      <c r="G58" s="8">
        <v>40</v>
      </c>
    </row>
    <row r="59" spans="1:7" s="1" customFormat="1" ht="19.5" customHeight="1">
      <c r="A59" s="5">
        <v>9</v>
      </c>
      <c r="B59" s="5" t="s">
        <v>111</v>
      </c>
      <c r="C59" s="5" t="s">
        <v>37</v>
      </c>
      <c r="D59" s="5" t="s">
        <v>62</v>
      </c>
      <c r="E59" s="5">
        <v>1</v>
      </c>
      <c r="F59" s="5">
        <v>25</v>
      </c>
      <c r="G59" s="5">
        <v>25</v>
      </c>
    </row>
    <row r="60" spans="1:7" s="1" customFormat="1" ht="19.5" customHeight="1">
      <c r="A60" s="5">
        <v>10</v>
      </c>
      <c r="B60" s="5" t="s">
        <v>112</v>
      </c>
      <c r="C60" s="5" t="s">
        <v>37</v>
      </c>
      <c r="D60" s="5" t="s">
        <v>62</v>
      </c>
      <c r="E60" s="5">
        <v>1</v>
      </c>
      <c r="F60" s="5">
        <v>25</v>
      </c>
      <c r="G60" s="5">
        <v>25</v>
      </c>
    </row>
    <row r="61" spans="1:7" s="1" customFormat="1" ht="19.5" customHeight="1">
      <c r="A61" s="5">
        <v>11</v>
      </c>
      <c r="B61" s="5" t="s">
        <v>113</v>
      </c>
      <c r="C61" s="5" t="s">
        <v>37</v>
      </c>
      <c r="D61" s="5" t="s">
        <v>48</v>
      </c>
      <c r="E61" s="5">
        <v>1</v>
      </c>
      <c r="F61" s="5">
        <v>25</v>
      </c>
      <c r="G61" s="5">
        <v>25</v>
      </c>
    </row>
    <row r="62" spans="1:7" s="1" customFormat="1" ht="19.5" customHeight="1">
      <c r="A62" s="5">
        <v>12</v>
      </c>
      <c r="B62" s="5" t="s">
        <v>114</v>
      </c>
      <c r="C62" s="5" t="s">
        <v>37</v>
      </c>
      <c r="D62" s="8" t="s">
        <v>115</v>
      </c>
      <c r="E62" s="5">
        <v>1</v>
      </c>
      <c r="F62" s="5">
        <v>25</v>
      </c>
      <c r="G62" s="8">
        <v>25</v>
      </c>
    </row>
    <row r="63" spans="1:7" s="1" customFormat="1" ht="19.5" customHeight="1">
      <c r="A63" s="5">
        <v>13</v>
      </c>
      <c r="B63" s="5" t="s">
        <v>116</v>
      </c>
      <c r="C63" s="5" t="s">
        <v>117</v>
      </c>
      <c r="D63" s="5" t="s">
        <v>42</v>
      </c>
      <c r="E63" s="5">
        <v>1</v>
      </c>
      <c r="F63" s="5">
        <v>40</v>
      </c>
      <c r="G63" s="5">
        <v>40</v>
      </c>
    </row>
    <row r="64" spans="1:7" s="1" customFormat="1" ht="19.5" customHeight="1">
      <c r="A64" s="5">
        <v>14</v>
      </c>
      <c r="B64" s="5" t="s">
        <v>118</v>
      </c>
      <c r="C64" s="5" t="s">
        <v>37</v>
      </c>
      <c r="D64" s="5" t="s">
        <v>42</v>
      </c>
      <c r="E64" s="5">
        <v>1</v>
      </c>
      <c r="F64" s="5">
        <v>25</v>
      </c>
      <c r="G64" s="5">
        <v>25</v>
      </c>
    </row>
    <row r="65" spans="1:7" s="1" customFormat="1" ht="19.5" customHeight="1">
      <c r="A65" s="5">
        <v>15</v>
      </c>
      <c r="B65" s="5" t="s">
        <v>119</v>
      </c>
      <c r="C65" s="5" t="s">
        <v>37</v>
      </c>
      <c r="D65" s="5" t="s">
        <v>48</v>
      </c>
      <c r="E65" s="5">
        <v>1</v>
      </c>
      <c r="F65" s="5">
        <v>25</v>
      </c>
      <c r="G65" s="5">
        <v>25</v>
      </c>
    </row>
    <row r="66" spans="1:7" s="1" customFormat="1" ht="19.5" customHeight="1">
      <c r="A66" s="5">
        <v>16</v>
      </c>
      <c r="B66" s="5" t="s">
        <v>120</v>
      </c>
      <c r="C66" s="5" t="s">
        <v>37</v>
      </c>
      <c r="D66" s="5" t="s">
        <v>79</v>
      </c>
      <c r="E66" s="5">
        <v>1</v>
      </c>
      <c r="F66" s="5">
        <v>25</v>
      </c>
      <c r="G66" s="5">
        <v>25</v>
      </c>
    </row>
    <row r="67" spans="1:7" s="1" customFormat="1" ht="19.5" customHeight="1">
      <c r="A67" s="5">
        <v>17</v>
      </c>
      <c r="B67" s="5" t="s">
        <v>121</v>
      </c>
      <c r="C67" s="5" t="s">
        <v>37</v>
      </c>
      <c r="D67" s="5" t="s">
        <v>79</v>
      </c>
      <c r="E67" s="5">
        <v>1</v>
      </c>
      <c r="F67" s="5">
        <v>25</v>
      </c>
      <c r="G67" s="5">
        <v>25</v>
      </c>
    </row>
    <row r="68" spans="1:7" s="1" customFormat="1" ht="19.5" customHeight="1">
      <c r="A68" s="5">
        <v>18</v>
      </c>
      <c r="B68" s="5" t="s">
        <v>122</v>
      </c>
      <c r="C68" s="5" t="s">
        <v>37</v>
      </c>
      <c r="D68" s="8" t="s">
        <v>75</v>
      </c>
      <c r="E68" s="5">
        <v>1</v>
      </c>
      <c r="F68" s="5">
        <v>25</v>
      </c>
      <c r="G68" s="8">
        <v>25</v>
      </c>
    </row>
    <row r="69" spans="1:7" s="1" customFormat="1" ht="19.5" customHeight="1">
      <c r="A69" s="5">
        <v>19</v>
      </c>
      <c r="B69" s="5" t="s">
        <v>123</v>
      </c>
      <c r="C69" s="5" t="s">
        <v>107</v>
      </c>
      <c r="D69" s="5" t="s">
        <v>62</v>
      </c>
      <c r="E69" s="5">
        <v>1</v>
      </c>
      <c r="F69" s="5">
        <v>25</v>
      </c>
      <c r="G69" s="5">
        <v>25</v>
      </c>
    </row>
    <row r="70" spans="1:7" s="1" customFormat="1" ht="19.5" customHeight="1">
      <c r="A70" s="5">
        <v>20</v>
      </c>
      <c r="B70" s="5" t="s">
        <v>124</v>
      </c>
      <c r="C70" s="5" t="s">
        <v>37</v>
      </c>
      <c r="D70" s="5" t="s">
        <v>125</v>
      </c>
      <c r="E70" s="5">
        <v>1</v>
      </c>
      <c r="F70" s="5">
        <v>25</v>
      </c>
      <c r="G70" s="5">
        <v>25</v>
      </c>
    </row>
    <row r="71" spans="1:7" s="1" customFormat="1" ht="19.5" customHeight="1">
      <c r="A71" s="3" t="s">
        <v>126</v>
      </c>
      <c r="B71" s="3" t="s">
        <v>127</v>
      </c>
      <c r="C71" s="5"/>
      <c r="D71" s="5"/>
      <c r="E71" s="3">
        <v>20</v>
      </c>
      <c r="F71" s="5"/>
      <c r="G71" s="3">
        <f>SUM(G72:G91)</f>
        <v>515</v>
      </c>
    </row>
    <row r="72" spans="1:7" s="1" customFormat="1" ht="19.5" customHeight="1">
      <c r="A72" s="5">
        <v>1</v>
      </c>
      <c r="B72" s="5" t="s">
        <v>128</v>
      </c>
      <c r="C72" s="5" t="s">
        <v>37</v>
      </c>
      <c r="D72" s="5" t="s">
        <v>129</v>
      </c>
      <c r="E72" s="5">
        <v>1</v>
      </c>
      <c r="F72" s="5">
        <v>25</v>
      </c>
      <c r="G72" s="5">
        <v>25</v>
      </c>
    </row>
    <row r="73" spans="1:7" s="1" customFormat="1" ht="19.5" customHeight="1">
      <c r="A73" s="5">
        <v>2</v>
      </c>
      <c r="B73" s="5" t="s">
        <v>130</v>
      </c>
      <c r="C73" s="5" t="s">
        <v>131</v>
      </c>
      <c r="D73" s="5" t="s">
        <v>132</v>
      </c>
      <c r="E73" s="5">
        <v>1</v>
      </c>
      <c r="F73" s="5">
        <v>40</v>
      </c>
      <c r="G73" s="5">
        <v>40</v>
      </c>
    </row>
    <row r="74" spans="1:7" s="1" customFormat="1" ht="19.5" customHeight="1">
      <c r="A74" s="5">
        <v>3</v>
      </c>
      <c r="B74" s="5" t="s">
        <v>133</v>
      </c>
      <c r="C74" s="5" t="s">
        <v>37</v>
      </c>
      <c r="D74" s="5" t="s">
        <v>134</v>
      </c>
      <c r="E74" s="5">
        <v>1</v>
      </c>
      <c r="F74" s="5">
        <v>25</v>
      </c>
      <c r="G74" s="5">
        <v>25</v>
      </c>
    </row>
    <row r="75" spans="1:7" s="1" customFormat="1" ht="19.5" customHeight="1">
      <c r="A75" s="5">
        <v>4</v>
      </c>
      <c r="B75" s="5" t="s">
        <v>135</v>
      </c>
      <c r="C75" s="5" t="s">
        <v>37</v>
      </c>
      <c r="D75" s="5" t="s">
        <v>136</v>
      </c>
      <c r="E75" s="5">
        <v>1</v>
      </c>
      <c r="F75" s="5">
        <v>25</v>
      </c>
      <c r="G75" s="5">
        <v>25</v>
      </c>
    </row>
    <row r="76" spans="1:7" s="1" customFormat="1" ht="19.5" customHeight="1">
      <c r="A76" s="5">
        <v>5</v>
      </c>
      <c r="B76" s="5" t="s">
        <v>137</v>
      </c>
      <c r="C76" s="5" t="s">
        <v>138</v>
      </c>
      <c r="D76" s="5" t="s">
        <v>139</v>
      </c>
      <c r="E76" s="5">
        <v>1</v>
      </c>
      <c r="F76" s="5">
        <v>25</v>
      </c>
      <c r="G76" s="5">
        <v>25</v>
      </c>
    </row>
    <row r="77" spans="1:7" s="1" customFormat="1" ht="19.5" customHeight="1">
      <c r="A77" s="5">
        <v>6</v>
      </c>
      <c r="B77" s="5" t="s">
        <v>140</v>
      </c>
      <c r="C77" s="5" t="s">
        <v>141</v>
      </c>
      <c r="D77" s="5" t="s">
        <v>142</v>
      </c>
      <c r="E77" s="5">
        <v>1</v>
      </c>
      <c r="F77" s="5">
        <v>25</v>
      </c>
      <c r="G77" s="5">
        <v>25</v>
      </c>
    </row>
    <row r="78" spans="1:7" s="1" customFormat="1" ht="19.5" customHeight="1">
      <c r="A78" s="5">
        <v>7</v>
      </c>
      <c r="B78" s="5" t="s">
        <v>143</v>
      </c>
      <c r="C78" s="5" t="s">
        <v>144</v>
      </c>
      <c r="D78" s="5" t="s">
        <v>145</v>
      </c>
      <c r="E78" s="5">
        <v>1</v>
      </c>
      <c r="F78" s="5">
        <v>25</v>
      </c>
      <c r="G78" s="5">
        <v>25</v>
      </c>
    </row>
    <row r="79" spans="1:7" s="1" customFormat="1" ht="19.5" customHeight="1">
      <c r="A79" s="5">
        <v>8</v>
      </c>
      <c r="B79" s="5" t="s">
        <v>146</v>
      </c>
      <c r="C79" s="5" t="s">
        <v>144</v>
      </c>
      <c r="D79" s="8" t="s">
        <v>147</v>
      </c>
      <c r="E79" s="5">
        <v>1</v>
      </c>
      <c r="F79" s="5">
        <v>25</v>
      </c>
      <c r="G79" s="8">
        <v>25</v>
      </c>
    </row>
    <row r="80" spans="1:7" s="1" customFormat="1" ht="19.5" customHeight="1">
      <c r="A80" s="5">
        <v>9</v>
      </c>
      <c r="B80" s="5" t="s">
        <v>148</v>
      </c>
      <c r="C80" s="5" t="s">
        <v>144</v>
      </c>
      <c r="D80" s="5" t="s">
        <v>149</v>
      </c>
      <c r="E80" s="5">
        <v>1</v>
      </c>
      <c r="F80" s="5">
        <v>25</v>
      </c>
      <c r="G80" s="5">
        <v>25</v>
      </c>
    </row>
    <row r="81" spans="1:7" s="1" customFormat="1" ht="19.5" customHeight="1">
      <c r="A81" s="5">
        <v>10</v>
      </c>
      <c r="B81" s="5" t="s">
        <v>150</v>
      </c>
      <c r="C81" s="5" t="s">
        <v>144</v>
      </c>
      <c r="D81" s="5" t="s">
        <v>151</v>
      </c>
      <c r="E81" s="5">
        <v>1</v>
      </c>
      <c r="F81" s="5">
        <v>25</v>
      </c>
      <c r="G81" s="5">
        <v>25</v>
      </c>
    </row>
    <row r="82" spans="1:7" s="1" customFormat="1" ht="19.5" customHeight="1">
      <c r="A82" s="5">
        <v>11</v>
      </c>
      <c r="B82" s="5" t="s">
        <v>152</v>
      </c>
      <c r="C82" s="5" t="s">
        <v>37</v>
      </c>
      <c r="D82" s="5" t="s">
        <v>153</v>
      </c>
      <c r="E82" s="5">
        <v>1</v>
      </c>
      <c r="F82" s="5">
        <v>25</v>
      </c>
      <c r="G82" s="5">
        <v>25</v>
      </c>
    </row>
    <row r="83" spans="1:7" s="1" customFormat="1" ht="19.5" customHeight="1">
      <c r="A83" s="5">
        <v>12</v>
      </c>
      <c r="B83" s="5" t="s">
        <v>154</v>
      </c>
      <c r="C83" s="5" t="s">
        <v>37</v>
      </c>
      <c r="D83" s="8" t="s">
        <v>155</v>
      </c>
      <c r="E83" s="5">
        <v>1</v>
      </c>
      <c r="F83" s="5">
        <v>25</v>
      </c>
      <c r="G83" s="8">
        <v>25</v>
      </c>
    </row>
    <row r="84" spans="1:7" s="1" customFormat="1" ht="19.5" customHeight="1">
      <c r="A84" s="5">
        <v>13</v>
      </c>
      <c r="B84" s="5" t="s">
        <v>156</v>
      </c>
      <c r="C84" s="5" t="s">
        <v>50</v>
      </c>
      <c r="D84" s="8" t="s">
        <v>157</v>
      </c>
      <c r="E84" s="5">
        <v>1</v>
      </c>
      <c r="F84" s="5">
        <v>25</v>
      </c>
      <c r="G84" s="8">
        <v>25</v>
      </c>
    </row>
    <row r="85" spans="1:7" s="1" customFormat="1" ht="19.5" customHeight="1">
      <c r="A85" s="5">
        <v>14</v>
      </c>
      <c r="B85" s="5" t="s">
        <v>158</v>
      </c>
      <c r="C85" s="5" t="s">
        <v>107</v>
      </c>
      <c r="D85" s="8" t="s">
        <v>159</v>
      </c>
      <c r="E85" s="5">
        <v>1</v>
      </c>
      <c r="F85" s="5">
        <v>25</v>
      </c>
      <c r="G85" s="8">
        <v>25</v>
      </c>
    </row>
    <row r="86" spans="1:7" s="1" customFormat="1" ht="19.5" customHeight="1">
      <c r="A86" s="5">
        <v>15</v>
      </c>
      <c r="B86" s="5" t="s">
        <v>160</v>
      </c>
      <c r="C86" s="5" t="s">
        <v>144</v>
      </c>
      <c r="D86" s="5" t="s">
        <v>145</v>
      </c>
      <c r="E86" s="5">
        <v>1</v>
      </c>
      <c r="F86" s="5">
        <v>25</v>
      </c>
      <c r="G86" s="5">
        <v>25</v>
      </c>
    </row>
    <row r="87" spans="1:7" s="1" customFormat="1" ht="19.5" customHeight="1">
      <c r="A87" s="5">
        <v>16</v>
      </c>
      <c r="B87" s="5" t="s">
        <v>161</v>
      </c>
      <c r="C87" s="5" t="s">
        <v>144</v>
      </c>
      <c r="D87" s="5" t="s">
        <v>149</v>
      </c>
      <c r="E87" s="5">
        <v>1</v>
      </c>
      <c r="F87" s="5">
        <v>25</v>
      </c>
      <c r="G87" s="5">
        <v>25</v>
      </c>
    </row>
    <row r="88" spans="1:7" s="1" customFormat="1" ht="19.5" customHeight="1">
      <c r="A88" s="5">
        <v>17</v>
      </c>
      <c r="B88" s="5" t="s">
        <v>162</v>
      </c>
      <c r="C88" s="5" t="s">
        <v>50</v>
      </c>
      <c r="D88" s="5" t="s">
        <v>163</v>
      </c>
      <c r="E88" s="5">
        <v>1</v>
      </c>
      <c r="F88" s="5">
        <v>25</v>
      </c>
      <c r="G88" s="5">
        <v>25</v>
      </c>
    </row>
    <row r="89" spans="1:7" s="1" customFormat="1" ht="19.5" customHeight="1">
      <c r="A89" s="5">
        <v>18</v>
      </c>
      <c r="B89" s="5" t="s">
        <v>164</v>
      </c>
      <c r="C89" s="5" t="s">
        <v>37</v>
      </c>
      <c r="D89" s="5" t="s">
        <v>165</v>
      </c>
      <c r="E89" s="5">
        <v>1</v>
      </c>
      <c r="F89" s="5">
        <v>25</v>
      </c>
      <c r="G89" s="5">
        <v>25</v>
      </c>
    </row>
    <row r="90" spans="1:7" s="1" customFormat="1" ht="19.5" customHeight="1">
      <c r="A90" s="5">
        <v>19</v>
      </c>
      <c r="B90" s="5" t="s">
        <v>166</v>
      </c>
      <c r="C90" s="5" t="s">
        <v>167</v>
      </c>
      <c r="D90" s="5" t="s">
        <v>168</v>
      </c>
      <c r="E90" s="5">
        <v>1</v>
      </c>
      <c r="F90" s="5">
        <v>25</v>
      </c>
      <c r="G90" s="5">
        <v>25</v>
      </c>
    </row>
    <row r="91" spans="1:7" s="1" customFormat="1" ht="19.5" customHeight="1">
      <c r="A91" s="5">
        <v>20</v>
      </c>
      <c r="B91" s="5" t="s">
        <v>169</v>
      </c>
      <c r="C91" s="5" t="s">
        <v>37</v>
      </c>
      <c r="D91" s="8" t="s">
        <v>170</v>
      </c>
      <c r="E91" s="5">
        <v>1</v>
      </c>
      <c r="F91" s="5">
        <v>25</v>
      </c>
      <c r="G91" s="8">
        <v>25</v>
      </c>
    </row>
    <row r="94" ht="13.5">
      <c r="D94" s="1" t="s">
        <v>171</v>
      </c>
    </row>
  </sheetData>
  <autoFilter ref="A1:G91">
    <filterColumn colId="0" u_colindex="0" hiddenButton="1" showButton="0"/>
    <filterColumn colId="1" u_colindex="1" hiddenButton="1" showButton="0"/>
    <filterColumn colId="2" u_colindex="2" hiddenButton="1" showButton="0"/>
    <filterColumn colId="3" u_colindex="3" hiddenButton="1" showButton="0"/>
    <filterColumn colId="4" u_colindex="4" hiddenButton="1" showButton="0"/>
    <filterColumn colId="5" u_colindex="5" hiddenButton="1" showButton="0"/>
  </autoFilter>
  <mergeCells count="1">
    <mergeCell ref="A1:G1"/>
  </mergeCells>
  <printOptions/>
  <pageMargins left="0.354166666666667" right="0.354166666666667" top="0.747916666666667" bottom="0.590277777777778" header="0.511805555555556" footer="0.511805555555556"/>
  <pageSetup horizontalDpi="600" verticalDpi="600" orientation="landscape"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G90"/>
  <sheetViews>
    <sheetView tabSelected="1" workbookViewId="0" topLeftCell="A61">
      <selection activeCell="C70" sqref="C70"/>
    </sheetView>
  </sheetViews>
  <sheetFormatPr defaultColWidth="9.00390625" defaultColWidthPt="54" defaultRowHeight="13.5" outlineLevelCol="6"/>
  <cols>
    <col min="1" max="1" width="5.125" widthPt="30.75" style="1" customWidth="1"/>
    <col min="2" max="2" width="36.125" widthPt="216.75" style="1" customWidth="1"/>
    <col min="3" max="3" width="47.25390625" widthPt="283.5" style="1" customWidth="1"/>
    <col min="4" max="4" width="19.50390625" widthPt="117" style="1" customWidth="1"/>
    <col min="5" max="5" width="11.50390625" widthPt="69" style="1" customWidth="1"/>
    <col min="6" max="6" width="10.375" widthPt="62.25" style="1" customWidth="1"/>
    <col min="7" max="7" width="11.125" widthPt="66.75" style="1" customWidth="1"/>
    <col min="8" max="16384" width="9.00390625" widthPt="54" style="1" customWidth="1"/>
  </cols>
  <sheetData>
    <row r="1" spans="1:7" s="1" customFormat="1" ht="36" customHeight="1">
      <c r="A1" s="2" t="s">
        <v>0</v>
      </c>
      <c r="B1" s="2"/>
      <c r="C1" s="2"/>
      <c r="D1" s="2"/>
      <c r="E1" s="2"/>
      <c r="F1" s="2"/>
      <c r="G1" s="2"/>
    </row>
    <row r="2" spans="1:7" s="1" customFormat="1" ht="33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172</v>
      </c>
      <c r="G2" s="4" t="s">
        <v>7</v>
      </c>
    </row>
    <row r="3" spans="1:7" s="1" customFormat="1" ht="21" customHeight="1">
      <c r="A3" s="3"/>
      <c r="B3" s="3" t="s">
        <v>8</v>
      </c>
      <c r="C3" s="3"/>
      <c r="D3" s="3"/>
      <c r="E3" s="3"/>
      <c r="F3" s="4"/>
      <c r="G3" s="4">
        <f>G4+G11+G16+G25+G34+G36+G43+G47+G50+G71</f>
        <v>2700</v>
      </c>
    </row>
    <row r="4" spans="1:7" s="1" customFormat="1" ht="21" customHeight="1">
      <c r="A4" s="3" t="s">
        <v>9</v>
      </c>
      <c r="B4" s="3" t="s">
        <v>10</v>
      </c>
      <c r="C4" s="3"/>
      <c r="D4" s="3"/>
      <c r="E4" s="3">
        <v>6</v>
      </c>
      <c r="F4" s="4"/>
      <c r="G4" s="4">
        <f>SUM(G5:G10)</f>
        <v>280</v>
      </c>
    </row>
    <row r="5" spans="1:7" s="1" customFormat="1" ht="21" customHeight="1">
      <c r="A5" s="5">
        <v>1</v>
      </c>
      <c r="B5" s="5" t="s">
        <v>173</v>
      </c>
      <c r="C5" s="5" t="s">
        <v>15</v>
      </c>
      <c r="D5" s="5" t="s">
        <v>174</v>
      </c>
      <c r="E5" s="5">
        <v>1</v>
      </c>
      <c r="F5" s="6"/>
      <c r="G5" s="6">
        <v>50</v>
      </c>
    </row>
    <row r="6" spans="1:7" s="1" customFormat="1" ht="21" customHeight="1">
      <c r="A6" s="5">
        <v>2</v>
      </c>
      <c r="B6" s="5" t="s">
        <v>175</v>
      </c>
      <c r="C6" s="5" t="s">
        <v>176</v>
      </c>
      <c r="D6" s="5" t="s">
        <v>16</v>
      </c>
      <c r="E6" s="5">
        <v>1</v>
      </c>
      <c r="F6" s="6"/>
      <c r="G6" s="6">
        <v>50</v>
      </c>
    </row>
    <row r="7" spans="1:7" s="1" customFormat="1" ht="21" customHeight="1">
      <c r="A7" s="5">
        <v>3</v>
      </c>
      <c r="B7" s="5" t="s">
        <v>17</v>
      </c>
      <c r="C7" s="5" t="s">
        <v>15</v>
      </c>
      <c r="D7" s="5" t="s">
        <v>18</v>
      </c>
      <c r="E7" s="5">
        <v>1</v>
      </c>
      <c r="F7" s="6"/>
      <c r="G7" s="6">
        <v>50</v>
      </c>
    </row>
    <row r="8" spans="1:7" s="1" customFormat="1" ht="21" customHeight="1">
      <c r="A8" s="5">
        <v>4</v>
      </c>
      <c r="B8" s="5" t="s">
        <v>177</v>
      </c>
      <c r="C8" s="5" t="s">
        <v>176</v>
      </c>
      <c r="D8" s="5" t="s">
        <v>20</v>
      </c>
      <c r="E8" s="5">
        <v>1</v>
      </c>
      <c r="F8" s="6"/>
      <c r="G8" s="6">
        <v>50</v>
      </c>
    </row>
    <row r="9" spans="1:7" s="1" customFormat="1" ht="21" customHeight="1">
      <c r="A9" s="5">
        <v>5</v>
      </c>
      <c r="B9" s="5" t="s">
        <v>21</v>
      </c>
      <c r="C9" s="5" t="s">
        <v>22</v>
      </c>
      <c r="D9" s="5" t="s">
        <v>23</v>
      </c>
      <c r="E9" s="5">
        <v>1</v>
      </c>
      <c r="F9" s="6"/>
      <c r="G9" s="6">
        <v>50</v>
      </c>
    </row>
    <row r="10" spans="1:7" s="1" customFormat="1" ht="21" customHeight="1">
      <c r="A10" s="5">
        <v>6</v>
      </c>
      <c r="B10" s="5" t="s">
        <v>24</v>
      </c>
      <c r="C10" s="5" t="s">
        <v>25</v>
      </c>
      <c r="D10" s="5" t="s">
        <v>26</v>
      </c>
      <c r="E10" s="5">
        <v>1</v>
      </c>
      <c r="F10" s="6"/>
      <c r="G10" s="6">
        <v>30</v>
      </c>
    </row>
    <row r="11" spans="1:7" s="1" customFormat="1" ht="21" customHeight="1">
      <c r="A11" s="3" t="s">
        <v>27</v>
      </c>
      <c r="B11" s="3" t="s">
        <v>28</v>
      </c>
      <c r="C11" s="3"/>
      <c r="D11" s="3"/>
      <c r="E11" s="3">
        <v>40</v>
      </c>
      <c r="F11" s="4"/>
      <c r="G11" s="4">
        <f>SUM(G12:G15)</f>
        <v>200</v>
      </c>
    </row>
    <row r="12" spans="1:7" s="1" customFormat="1" ht="21" customHeight="1">
      <c r="A12" s="5">
        <v>1</v>
      </c>
      <c r="B12" s="5" t="s">
        <v>31</v>
      </c>
      <c r="C12" s="5" t="s">
        <v>30</v>
      </c>
      <c r="D12" s="5"/>
      <c r="E12" s="5">
        <v>10</v>
      </c>
      <c r="F12" s="6">
        <v>5</v>
      </c>
      <c r="G12" s="6">
        <f>E12*F12</f>
        <v>50</v>
      </c>
    </row>
    <row r="13" spans="1:7" s="1" customFormat="1" ht="21" customHeight="1">
      <c r="A13" s="5">
        <v>2</v>
      </c>
      <c r="B13" s="5" t="s">
        <v>32</v>
      </c>
      <c r="C13" s="5" t="s">
        <v>30</v>
      </c>
      <c r="D13" s="5"/>
      <c r="E13" s="5">
        <v>10</v>
      </c>
      <c r="F13" s="6">
        <v>5</v>
      </c>
      <c r="G13" s="6">
        <f>E13*F13</f>
        <v>50</v>
      </c>
    </row>
    <row r="14" spans="1:7" s="1" customFormat="1" ht="21" customHeight="1">
      <c r="A14" s="5">
        <v>3</v>
      </c>
      <c r="B14" s="5" t="s">
        <v>178</v>
      </c>
      <c r="C14" s="5" t="s">
        <v>30</v>
      </c>
      <c r="D14" s="3"/>
      <c r="E14" s="5">
        <v>10</v>
      </c>
      <c r="F14" s="6">
        <v>5</v>
      </c>
      <c r="G14" s="6">
        <f>E14*F14</f>
        <v>50</v>
      </c>
    </row>
    <row r="15" spans="1:7" s="1" customFormat="1" ht="21" customHeight="1">
      <c r="A15" s="5">
        <v>4</v>
      </c>
      <c r="B15" s="5" t="s">
        <v>33</v>
      </c>
      <c r="C15" s="5" t="s">
        <v>179</v>
      </c>
      <c r="D15" s="3"/>
      <c r="E15" s="5">
        <v>10</v>
      </c>
      <c r="F15" s="6">
        <v>5</v>
      </c>
      <c r="G15" s="6">
        <v>50</v>
      </c>
    </row>
    <row r="16" spans="1:7" s="1" customFormat="1" ht="21" customHeight="1">
      <c r="A16" s="3" t="s">
        <v>34</v>
      </c>
      <c r="B16" s="3" t="s">
        <v>180</v>
      </c>
      <c r="C16" s="3"/>
      <c r="D16" s="3"/>
      <c r="E16" s="3">
        <v>7</v>
      </c>
      <c r="F16" s="4"/>
      <c r="G16" s="4">
        <f>SUM(G17:G23)</f>
        <v>350</v>
      </c>
    </row>
    <row r="17" spans="1:7" s="1" customFormat="1" ht="21" customHeight="1">
      <c r="A17" s="5">
        <v>1</v>
      </c>
      <c r="B17" s="5" t="s">
        <v>36</v>
      </c>
      <c r="C17" s="5" t="s">
        <v>37</v>
      </c>
      <c r="D17" s="5" t="s">
        <v>38</v>
      </c>
      <c r="E17" s="5">
        <v>1</v>
      </c>
      <c r="F17" s="6">
        <v>50</v>
      </c>
      <c r="G17" s="6">
        <v>50</v>
      </c>
    </row>
    <row r="18" spans="1:7" s="1" customFormat="1" ht="21" customHeight="1">
      <c r="A18" s="5">
        <v>2</v>
      </c>
      <c r="B18" s="5" t="s">
        <v>39</v>
      </c>
      <c r="C18" s="5" t="s">
        <v>37</v>
      </c>
      <c r="D18" s="5" t="s">
        <v>40</v>
      </c>
      <c r="E18" s="5">
        <v>1</v>
      </c>
      <c r="F18" s="6">
        <v>50</v>
      </c>
      <c r="G18" s="6">
        <v>50</v>
      </c>
    </row>
    <row r="19" spans="1:7" s="1" customFormat="1" ht="21" customHeight="1">
      <c r="A19" s="5">
        <v>3</v>
      </c>
      <c r="B19" s="5" t="s">
        <v>41</v>
      </c>
      <c r="C19" s="5" t="s">
        <v>37</v>
      </c>
      <c r="D19" s="5" t="s">
        <v>42</v>
      </c>
      <c r="E19" s="5">
        <v>1</v>
      </c>
      <c r="F19" s="6">
        <v>50</v>
      </c>
      <c r="G19" s="6">
        <v>50</v>
      </c>
    </row>
    <row r="20" spans="1:7" s="1" customFormat="1" ht="21" customHeight="1">
      <c r="A20" s="5">
        <v>4</v>
      </c>
      <c r="B20" s="5" t="s">
        <v>43</v>
      </c>
      <c r="C20" s="5" t="s">
        <v>37</v>
      </c>
      <c r="D20" s="5" t="s">
        <v>44</v>
      </c>
      <c r="E20" s="5">
        <v>1</v>
      </c>
      <c r="F20" s="6">
        <v>50</v>
      </c>
      <c r="G20" s="6">
        <v>50</v>
      </c>
    </row>
    <row r="21" spans="1:7" s="1" customFormat="1" ht="21" customHeight="1">
      <c r="A21" s="5">
        <v>5</v>
      </c>
      <c r="B21" s="5" t="s">
        <v>45</v>
      </c>
      <c r="C21" s="5" t="s">
        <v>37</v>
      </c>
      <c r="D21" s="5" t="s">
        <v>46</v>
      </c>
      <c r="E21" s="5">
        <v>1</v>
      </c>
      <c r="F21" s="6">
        <v>50</v>
      </c>
      <c r="G21" s="6">
        <v>50</v>
      </c>
    </row>
    <row r="22" spans="1:7" s="1" customFormat="1" ht="21" customHeight="1">
      <c r="A22" s="5">
        <v>6</v>
      </c>
      <c r="B22" s="5" t="s">
        <v>47</v>
      </c>
      <c r="C22" s="5" t="s">
        <v>37</v>
      </c>
      <c r="D22" s="5" t="s">
        <v>48</v>
      </c>
      <c r="E22" s="5">
        <v>1</v>
      </c>
      <c r="F22" s="6">
        <v>50</v>
      </c>
      <c r="G22" s="6">
        <v>50</v>
      </c>
    </row>
    <row r="23" spans="1:7" s="1" customFormat="1" ht="21" customHeight="1">
      <c r="A23" s="5">
        <v>7</v>
      </c>
      <c r="B23" s="5" t="s">
        <v>49</v>
      </c>
      <c r="C23" s="5" t="s">
        <v>50</v>
      </c>
      <c r="D23" s="5" t="s">
        <v>48</v>
      </c>
      <c r="E23" s="5">
        <v>1</v>
      </c>
      <c r="F23" s="6">
        <v>50</v>
      </c>
      <c r="G23" s="6">
        <v>50</v>
      </c>
    </row>
    <row r="24" spans="1:7" s="1" customFormat="1" ht="18.75" customHeight="1">
      <c r="A24" s="3" t="s">
        <v>51</v>
      </c>
      <c r="B24" s="3" t="s">
        <v>226</v>
      </c>
      <c r="C24" s="5"/>
      <c r="D24" s="5"/>
      <c r="E24" s="5"/>
      <c r="F24" s="5"/>
      <c r="G24" s="3">
        <v>1405</v>
      </c>
    </row>
    <row r="25" spans="1:7" s="1" customFormat="1" ht="31.5" customHeight="1">
      <c r="A25" s="3" t="s">
        <v>52</v>
      </c>
      <c r="B25" s="3" t="s">
        <v>53</v>
      </c>
      <c r="C25" s="5"/>
      <c r="D25" s="5"/>
      <c r="E25" s="4" t="s">
        <v>181</v>
      </c>
      <c r="F25" s="5"/>
      <c r="G25" s="3">
        <f>SUM(G26:G33)</f>
        <v>400</v>
      </c>
    </row>
    <row r="26" spans="1:7" s="1" customFormat="1" ht="18.75" customHeight="1">
      <c r="A26" s="5">
        <v>1</v>
      </c>
      <c r="B26" s="5" t="s">
        <v>42</v>
      </c>
      <c r="C26" s="5" t="s">
        <v>55</v>
      </c>
      <c r="D26" s="5" t="s">
        <v>42</v>
      </c>
      <c r="E26" s="5">
        <v>2</v>
      </c>
      <c r="F26" s="5">
        <v>25</v>
      </c>
      <c r="G26" s="5">
        <f aca="true" t="shared" si="0" ref="G26:G33">E26*F26</f>
        <v>50</v>
      </c>
    </row>
    <row r="27" spans="1:7" s="1" customFormat="1" ht="18.75" customHeight="1">
      <c r="A27" s="5">
        <v>2</v>
      </c>
      <c r="B27" s="5" t="s">
        <v>57</v>
      </c>
      <c r="C27" s="5" t="s">
        <v>55</v>
      </c>
      <c r="D27" s="5" t="s">
        <v>58</v>
      </c>
      <c r="E27" s="5">
        <v>2</v>
      </c>
      <c r="F27" s="5">
        <v>25</v>
      </c>
      <c r="G27" s="5">
        <f t="shared" si="0"/>
        <v>50</v>
      </c>
    </row>
    <row r="28" spans="1:7" s="1" customFormat="1" ht="18.75" customHeight="1">
      <c r="A28" s="5">
        <v>3</v>
      </c>
      <c r="B28" s="5" t="s">
        <v>182</v>
      </c>
      <c r="C28" s="5" t="s">
        <v>55</v>
      </c>
      <c r="D28" s="5" t="s">
        <v>183</v>
      </c>
      <c r="E28" s="5">
        <v>2</v>
      </c>
      <c r="F28" s="5">
        <v>25</v>
      </c>
      <c r="G28" s="5">
        <f t="shared" si="0"/>
        <v>50</v>
      </c>
    </row>
    <row r="29" spans="1:7" s="1" customFormat="1" ht="18.75" customHeight="1">
      <c r="A29" s="5">
        <v>4</v>
      </c>
      <c r="B29" s="5" t="s">
        <v>184</v>
      </c>
      <c r="C29" s="5" t="s">
        <v>55</v>
      </c>
      <c r="D29" s="5" t="s">
        <v>61</v>
      </c>
      <c r="E29" s="5">
        <v>2</v>
      </c>
      <c r="F29" s="5">
        <v>25</v>
      </c>
      <c r="G29" s="5">
        <f t="shared" si="0"/>
        <v>50</v>
      </c>
    </row>
    <row r="30" spans="1:7" s="1" customFormat="1" ht="18.75" customHeight="1">
      <c r="A30" s="5">
        <v>5</v>
      </c>
      <c r="B30" s="5" t="s">
        <v>185</v>
      </c>
      <c r="C30" s="5" t="s">
        <v>55</v>
      </c>
      <c r="D30" s="5" t="s">
        <v>186</v>
      </c>
      <c r="E30" s="5">
        <v>2</v>
      </c>
      <c r="F30" s="5">
        <v>25</v>
      </c>
      <c r="G30" s="5">
        <f t="shared" si="0"/>
        <v>50</v>
      </c>
    </row>
    <row r="31" spans="1:7" s="1" customFormat="1" ht="18.75" customHeight="1">
      <c r="A31" s="5">
        <v>6</v>
      </c>
      <c r="B31" s="5" t="s">
        <v>187</v>
      </c>
      <c r="C31" s="5" t="s">
        <v>55</v>
      </c>
      <c r="D31" s="5" t="s">
        <v>81</v>
      </c>
      <c r="E31" s="5">
        <v>2</v>
      </c>
      <c r="F31" s="5">
        <v>25</v>
      </c>
      <c r="G31" s="5">
        <f t="shared" si="0"/>
        <v>50</v>
      </c>
    </row>
    <row r="32" spans="1:7" s="1" customFormat="1" ht="18.75" customHeight="1">
      <c r="A32" s="5">
        <v>7</v>
      </c>
      <c r="B32" s="5" t="s">
        <v>59</v>
      </c>
      <c r="C32" s="5" t="s">
        <v>55</v>
      </c>
      <c r="D32" s="5" t="s">
        <v>69</v>
      </c>
      <c r="E32" s="5">
        <v>2</v>
      </c>
      <c r="F32" s="5">
        <v>25</v>
      </c>
      <c r="G32" s="5">
        <f t="shared" si="0"/>
        <v>50</v>
      </c>
    </row>
    <row r="33" spans="1:7" s="1" customFormat="1" ht="18.75" customHeight="1">
      <c r="A33" s="5">
        <v>8</v>
      </c>
      <c r="B33" s="5" t="s">
        <v>188</v>
      </c>
      <c r="C33" s="5" t="s">
        <v>55</v>
      </c>
      <c r="D33" s="5" t="s">
        <v>110</v>
      </c>
      <c r="E33" s="5">
        <v>2</v>
      </c>
      <c r="F33" s="5">
        <v>25</v>
      </c>
      <c r="G33" s="5">
        <f t="shared" si="0"/>
        <v>50</v>
      </c>
    </row>
    <row r="34" spans="1:7" s="1" customFormat="1" ht="33.75" customHeight="1">
      <c r="A34" s="3" t="s">
        <v>63</v>
      </c>
      <c r="B34" s="3" t="s">
        <v>64</v>
      </c>
      <c r="C34" s="5"/>
      <c r="D34" s="5"/>
      <c r="E34" s="4" t="s">
        <v>189</v>
      </c>
      <c r="F34" s="4"/>
      <c r="G34" s="3">
        <f>SUM(G35:G35)</f>
        <v>18.5</v>
      </c>
    </row>
    <row r="35" spans="1:7" s="1" customFormat="1" ht="18.75" customHeight="1">
      <c r="A35" s="5">
        <v>1</v>
      </c>
      <c r="B35" s="5" t="s">
        <v>190</v>
      </c>
      <c r="C35" s="5" t="s">
        <v>66</v>
      </c>
      <c r="D35" s="5" t="s">
        <v>191</v>
      </c>
      <c r="E35" s="5">
        <v>0.8</v>
      </c>
      <c r="F35" s="5">
        <v>23</v>
      </c>
      <c r="G35" s="5">
        <v>18.5</v>
      </c>
    </row>
    <row r="36" spans="1:7" s="1" customFormat="1" ht="18.75" customHeight="1">
      <c r="A36" s="3" t="s">
        <v>71</v>
      </c>
      <c r="B36" s="3" t="s">
        <v>72</v>
      </c>
      <c r="C36" s="5"/>
      <c r="D36" s="5"/>
      <c r="E36" s="3" t="s">
        <v>192</v>
      </c>
      <c r="F36" s="5"/>
      <c r="G36" s="3">
        <f>SUM(G37:G42)</f>
        <v>270</v>
      </c>
    </row>
    <row r="37" spans="1:7" s="1" customFormat="1" ht="18.75" customHeight="1">
      <c r="A37" s="5">
        <v>1</v>
      </c>
      <c r="B37" s="5" t="s">
        <v>193</v>
      </c>
      <c r="C37" s="5" t="s">
        <v>74</v>
      </c>
      <c r="D37" s="5" t="s">
        <v>61</v>
      </c>
      <c r="E37" s="5">
        <v>45</v>
      </c>
      <c r="F37" s="5">
        <v>0.6</v>
      </c>
      <c r="G37" s="5">
        <f aca="true" t="shared" si="1" ref="G37:G42">E37*F37</f>
        <v>27</v>
      </c>
    </row>
    <row r="38" spans="1:7" s="1" customFormat="1" ht="18.75" customHeight="1">
      <c r="A38" s="5">
        <v>2</v>
      </c>
      <c r="B38" s="5" t="s">
        <v>194</v>
      </c>
      <c r="C38" s="5" t="s">
        <v>74</v>
      </c>
      <c r="D38" s="5" t="s">
        <v>42</v>
      </c>
      <c r="E38" s="5">
        <v>100</v>
      </c>
      <c r="F38" s="5">
        <v>0.6</v>
      </c>
      <c r="G38" s="5">
        <f t="shared" si="1"/>
        <v>60</v>
      </c>
    </row>
    <row r="39" spans="1:7" s="1" customFormat="1" ht="18.75" customHeight="1">
      <c r="A39" s="5">
        <v>3</v>
      </c>
      <c r="B39" s="5" t="s">
        <v>195</v>
      </c>
      <c r="C39" s="5" t="s">
        <v>74</v>
      </c>
      <c r="D39" s="5" t="s">
        <v>186</v>
      </c>
      <c r="E39" s="5">
        <v>100</v>
      </c>
      <c r="F39" s="5">
        <v>0.6</v>
      </c>
      <c r="G39" s="5">
        <f t="shared" si="1"/>
        <v>60</v>
      </c>
    </row>
    <row r="40" spans="1:7" s="1" customFormat="1" ht="18.75" customHeight="1">
      <c r="A40" s="5">
        <v>4</v>
      </c>
      <c r="B40" s="5" t="s">
        <v>196</v>
      </c>
      <c r="C40" s="5" t="s">
        <v>74</v>
      </c>
      <c r="D40" s="5" t="s">
        <v>79</v>
      </c>
      <c r="E40" s="5">
        <v>100</v>
      </c>
      <c r="F40" s="5">
        <v>0.6</v>
      </c>
      <c r="G40" s="5">
        <f t="shared" si="1"/>
        <v>60</v>
      </c>
    </row>
    <row r="41" spans="1:7" s="1" customFormat="1" ht="18.75" customHeight="1">
      <c r="A41" s="5">
        <v>5</v>
      </c>
      <c r="B41" s="5" t="s">
        <v>197</v>
      </c>
      <c r="C41" s="5" t="s">
        <v>74</v>
      </c>
      <c r="D41" s="5" t="s">
        <v>38</v>
      </c>
      <c r="E41" s="5">
        <v>25</v>
      </c>
      <c r="F41" s="5">
        <v>0.6</v>
      </c>
      <c r="G41" s="5">
        <f t="shared" si="1"/>
        <v>15</v>
      </c>
    </row>
    <row r="42" spans="1:7" s="1" customFormat="1" ht="18.75" customHeight="1">
      <c r="A42" s="5">
        <v>6</v>
      </c>
      <c r="B42" s="5" t="s">
        <v>198</v>
      </c>
      <c r="C42" s="5" t="s">
        <v>74</v>
      </c>
      <c r="D42" s="5" t="s">
        <v>191</v>
      </c>
      <c r="E42" s="5">
        <v>80</v>
      </c>
      <c r="F42" s="5">
        <v>0.6</v>
      </c>
      <c r="G42" s="5">
        <f t="shared" si="1"/>
        <v>48</v>
      </c>
    </row>
    <row r="43" spans="1:7" s="1" customFormat="1" ht="36" customHeight="1">
      <c r="A43" s="3" t="s">
        <v>76</v>
      </c>
      <c r="B43" s="3" t="s">
        <v>77</v>
      </c>
      <c r="C43" s="5"/>
      <c r="D43" s="5"/>
      <c r="E43" s="4" t="s">
        <v>78</v>
      </c>
      <c r="F43" s="5"/>
      <c r="G43" s="3">
        <f>SUM(G44:G46)</f>
        <v>127.5</v>
      </c>
    </row>
    <row r="44" spans="1:7" s="1" customFormat="1" ht="18.75" customHeight="1">
      <c r="A44" s="5">
        <v>1</v>
      </c>
      <c r="B44" s="5" t="s">
        <v>79</v>
      </c>
      <c r="C44" s="5" t="s">
        <v>80</v>
      </c>
      <c r="D44" s="5" t="s">
        <v>79</v>
      </c>
      <c r="E44" s="5">
        <v>750</v>
      </c>
      <c r="F44" s="5">
        <v>0.05</v>
      </c>
      <c r="G44" s="5">
        <f>E44*F44</f>
        <v>37.5</v>
      </c>
    </row>
    <row r="45" spans="1:7" s="1" customFormat="1" ht="18.75" customHeight="1">
      <c r="A45" s="5">
        <v>2</v>
      </c>
      <c r="B45" s="5" t="s">
        <v>81</v>
      </c>
      <c r="C45" s="5" t="s">
        <v>80</v>
      </c>
      <c r="D45" s="5" t="s">
        <v>81</v>
      </c>
      <c r="E45" s="5">
        <v>900</v>
      </c>
      <c r="F45" s="5">
        <v>0.05</v>
      </c>
      <c r="G45" s="5">
        <f>E45*F45</f>
        <v>45</v>
      </c>
    </row>
    <row r="46" spans="1:7" s="1" customFormat="1" ht="18.75" customHeight="1">
      <c r="A46" s="5">
        <v>3</v>
      </c>
      <c r="B46" s="5" t="s">
        <v>191</v>
      </c>
      <c r="C46" s="5" t="s">
        <v>80</v>
      </c>
      <c r="D46" s="5" t="s">
        <v>191</v>
      </c>
      <c r="E46" s="5">
        <v>900</v>
      </c>
      <c r="F46" s="5">
        <v>0.05</v>
      </c>
      <c r="G46" s="5">
        <f>E46*F46</f>
        <v>45</v>
      </c>
    </row>
    <row r="47" spans="1:7" s="1" customFormat="1" ht="18.75" customHeight="1">
      <c r="A47" s="3" t="s">
        <v>83</v>
      </c>
      <c r="B47" s="3" t="s">
        <v>84</v>
      </c>
      <c r="C47" s="5"/>
      <c r="D47" s="5"/>
      <c r="E47" s="3">
        <v>12</v>
      </c>
      <c r="F47" s="5"/>
      <c r="G47" s="3">
        <f>SUM(G48:G49)</f>
        <v>59</v>
      </c>
    </row>
    <row r="48" spans="1:7" s="1" customFormat="1" ht="18.75" customHeight="1">
      <c r="A48" s="5">
        <v>1</v>
      </c>
      <c r="B48" s="5" t="s">
        <v>88</v>
      </c>
      <c r="C48" s="5" t="s">
        <v>199</v>
      </c>
      <c r="D48" s="5" t="s">
        <v>88</v>
      </c>
      <c r="E48" s="5" t="s">
        <v>200</v>
      </c>
      <c r="F48" s="5">
        <v>39</v>
      </c>
      <c r="G48" s="5">
        <v>39</v>
      </c>
    </row>
    <row r="49" spans="1:7" s="1" customFormat="1" ht="18.75" customHeight="1">
      <c r="A49" s="5">
        <v>2</v>
      </c>
      <c r="B49" s="5" t="s">
        <v>89</v>
      </c>
      <c r="C49" s="5" t="s">
        <v>201</v>
      </c>
      <c r="D49" s="5" t="s">
        <v>58</v>
      </c>
      <c r="E49" s="5" t="s">
        <v>202</v>
      </c>
      <c r="F49" s="5">
        <v>10</v>
      </c>
      <c r="G49" s="5">
        <v>20</v>
      </c>
    </row>
    <row r="50" spans="1:7" s="1" customFormat="1" ht="18.75" customHeight="1">
      <c r="A50" s="3" t="s">
        <v>94</v>
      </c>
      <c r="B50" s="3" t="s">
        <v>203</v>
      </c>
      <c r="C50" s="5"/>
      <c r="D50" s="5"/>
      <c r="E50" s="3">
        <v>20</v>
      </c>
      <c r="F50" s="5"/>
      <c r="G50" s="3">
        <v>530</v>
      </c>
    </row>
    <row r="51" spans="1:7" s="1" customFormat="1" ht="18.75" customHeight="1">
      <c r="A51" s="5">
        <v>1</v>
      </c>
      <c r="B51" s="5" t="s">
        <v>204</v>
      </c>
      <c r="C51" s="5" t="s">
        <v>205</v>
      </c>
      <c r="D51" s="5" t="s">
        <v>48</v>
      </c>
      <c r="E51" s="5">
        <v>1</v>
      </c>
      <c r="F51" s="5">
        <v>25</v>
      </c>
      <c r="G51" s="5">
        <v>25</v>
      </c>
    </row>
    <row r="52" spans="1:7" s="1" customFormat="1" ht="18.75" customHeight="1">
      <c r="A52" s="5">
        <v>2</v>
      </c>
      <c r="B52" s="5" t="s">
        <v>206</v>
      </c>
      <c r="C52" s="5" t="s">
        <v>207</v>
      </c>
      <c r="D52" s="5" t="s">
        <v>99</v>
      </c>
      <c r="E52" s="5">
        <v>1</v>
      </c>
      <c r="F52" s="5">
        <v>25</v>
      </c>
      <c r="G52" s="5">
        <v>25</v>
      </c>
    </row>
    <row r="53" spans="1:7" s="1" customFormat="1" ht="18.75" customHeight="1">
      <c r="A53" s="5">
        <v>3</v>
      </c>
      <c r="B53" s="5" t="s">
        <v>100</v>
      </c>
      <c r="C53" s="5" t="s">
        <v>37</v>
      </c>
      <c r="D53" s="5" t="s">
        <v>48</v>
      </c>
      <c r="E53" s="5">
        <v>1</v>
      </c>
      <c r="F53" s="5">
        <v>25</v>
      </c>
      <c r="G53" s="5">
        <v>25</v>
      </c>
    </row>
    <row r="54" spans="1:7" s="1" customFormat="1" ht="18.75" customHeight="1">
      <c r="A54" s="5">
        <v>4</v>
      </c>
      <c r="B54" s="5" t="s">
        <v>101</v>
      </c>
      <c r="C54" s="5" t="s">
        <v>37</v>
      </c>
      <c r="D54" s="5" t="s">
        <v>102</v>
      </c>
      <c r="E54" s="5">
        <v>1</v>
      </c>
      <c r="F54" s="5">
        <v>25</v>
      </c>
      <c r="G54" s="5">
        <v>25</v>
      </c>
    </row>
    <row r="55" spans="1:7" s="1" customFormat="1" ht="18.75" customHeight="1">
      <c r="A55" s="5">
        <v>5</v>
      </c>
      <c r="B55" s="5" t="s">
        <v>103</v>
      </c>
      <c r="C55" s="5" t="s">
        <v>104</v>
      </c>
      <c r="D55" s="5" t="s">
        <v>42</v>
      </c>
      <c r="E55" s="5">
        <v>1</v>
      </c>
      <c r="F55" s="5">
        <v>25</v>
      </c>
      <c r="G55" s="5">
        <v>25</v>
      </c>
    </row>
    <row r="56" spans="1:7" s="1" customFormat="1" ht="18.75" customHeight="1">
      <c r="A56" s="5">
        <v>6</v>
      </c>
      <c r="B56" s="5" t="s">
        <v>105</v>
      </c>
      <c r="C56" s="5" t="s">
        <v>37</v>
      </c>
      <c r="D56" s="5" t="s">
        <v>102</v>
      </c>
      <c r="E56" s="5">
        <v>1</v>
      </c>
      <c r="F56" s="5">
        <v>25</v>
      </c>
      <c r="G56" s="5">
        <v>25</v>
      </c>
    </row>
    <row r="57" spans="1:7" s="1" customFormat="1" ht="18.75" customHeight="1">
      <c r="A57" s="5">
        <v>7</v>
      </c>
      <c r="B57" s="5" t="s">
        <v>106</v>
      </c>
      <c r="C57" s="5" t="s">
        <v>107</v>
      </c>
      <c r="D57" s="5" t="s">
        <v>38</v>
      </c>
      <c r="E57" s="5">
        <v>1</v>
      </c>
      <c r="F57" s="5">
        <v>25</v>
      </c>
      <c r="G57" s="5">
        <v>25</v>
      </c>
    </row>
    <row r="58" spans="1:7" s="1" customFormat="1" ht="18.75" customHeight="1">
      <c r="A58" s="5">
        <v>8</v>
      </c>
      <c r="B58" s="5" t="s">
        <v>108</v>
      </c>
      <c r="C58" s="5" t="s">
        <v>208</v>
      </c>
      <c r="D58" s="5" t="s">
        <v>110</v>
      </c>
      <c r="E58" s="5">
        <v>1</v>
      </c>
      <c r="F58" s="5">
        <v>40</v>
      </c>
      <c r="G58" s="5">
        <v>40</v>
      </c>
    </row>
    <row r="59" spans="1:7" s="1" customFormat="1" ht="18.75" customHeight="1">
      <c r="A59" s="5">
        <v>9</v>
      </c>
      <c r="B59" s="5" t="s">
        <v>209</v>
      </c>
      <c r="C59" s="5" t="s">
        <v>210</v>
      </c>
      <c r="D59" s="5" t="s">
        <v>62</v>
      </c>
      <c r="E59" s="5">
        <v>1</v>
      </c>
      <c r="F59" s="5">
        <v>25</v>
      </c>
      <c r="G59" s="5">
        <v>25</v>
      </c>
    </row>
    <row r="60" spans="1:7" s="1" customFormat="1" ht="18.75" customHeight="1">
      <c r="A60" s="5">
        <v>10</v>
      </c>
      <c r="B60" s="5" t="s">
        <v>112</v>
      </c>
      <c r="C60" s="5" t="s">
        <v>205</v>
      </c>
      <c r="D60" s="5" t="s">
        <v>67</v>
      </c>
      <c r="E60" s="5">
        <v>1</v>
      </c>
      <c r="F60" s="5">
        <v>25</v>
      </c>
      <c r="G60" s="5">
        <v>25</v>
      </c>
    </row>
    <row r="61" spans="1:7" s="1" customFormat="1" ht="18.75" customHeight="1">
      <c r="A61" s="5">
        <v>11</v>
      </c>
      <c r="B61" s="5" t="s">
        <v>114</v>
      </c>
      <c r="C61" s="5" t="s">
        <v>211</v>
      </c>
      <c r="D61" s="5" t="s">
        <v>115</v>
      </c>
      <c r="E61" s="5">
        <v>1</v>
      </c>
      <c r="F61" s="5">
        <v>25</v>
      </c>
      <c r="G61" s="5">
        <v>25</v>
      </c>
    </row>
    <row r="62" spans="1:7" s="1" customFormat="1" ht="18.75" customHeight="1">
      <c r="A62" s="5">
        <v>12</v>
      </c>
      <c r="B62" s="5" t="s">
        <v>116</v>
      </c>
      <c r="C62" s="5" t="s">
        <v>117</v>
      </c>
      <c r="D62" s="5" t="s">
        <v>42</v>
      </c>
      <c r="E62" s="5">
        <v>1</v>
      </c>
      <c r="F62" s="5">
        <v>40</v>
      </c>
      <c r="G62" s="5">
        <v>40</v>
      </c>
    </row>
    <row r="63" spans="1:7" s="1" customFormat="1" ht="30.75" customHeight="1">
      <c r="A63" s="5">
        <v>13</v>
      </c>
      <c r="B63" s="5" t="s">
        <v>119</v>
      </c>
      <c r="C63" s="6" t="s">
        <v>212</v>
      </c>
      <c r="D63" s="5" t="s">
        <v>48</v>
      </c>
      <c r="E63" s="5">
        <v>1</v>
      </c>
      <c r="F63" s="5">
        <v>25</v>
      </c>
      <c r="G63" s="5">
        <v>25</v>
      </c>
    </row>
    <row r="64" spans="1:7" s="1" customFormat="1" ht="18.75" customHeight="1">
      <c r="A64" s="5">
        <v>14</v>
      </c>
      <c r="B64" s="5" t="s">
        <v>120</v>
      </c>
      <c r="C64" s="5" t="s">
        <v>205</v>
      </c>
      <c r="D64" s="5" t="s">
        <v>79</v>
      </c>
      <c r="E64" s="5">
        <v>1</v>
      </c>
      <c r="F64" s="5">
        <v>25</v>
      </c>
      <c r="G64" s="5">
        <v>25</v>
      </c>
    </row>
    <row r="65" spans="1:7" s="1" customFormat="1" ht="18.75" customHeight="1">
      <c r="A65" s="5">
        <v>15</v>
      </c>
      <c r="B65" s="5" t="s">
        <v>121</v>
      </c>
      <c r="C65" s="5" t="s">
        <v>37</v>
      </c>
      <c r="D65" s="5" t="s">
        <v>79</v>
      </c>
      <c r="E65" s="5">
        <v>1</v>
      </c>
      <c r="F65" s="5">
        <v>25</v>
      </c>
      <c r="G65" s="5">
        <v>25</v>
      </c>
    </row>
    <row r="66" spans="1:7" s="1" customFormat="1" ht="18.75" customHeight="1">
      <c r="A66" s="5">
        <v>16</v>
      </c>
      <c r="B66" s="5" t="s">
        <v>122</v>
      </c>
      <c r="C66" s="5" t="s">
        <v>37</v>
      </c>
      <c r="D66" s="5" t="s">
        <v>75</v>
      </c>
      <c r="E66" s="5">
        <v>1</v>
      </c>
      <c r="F66" s="5">
        <v>25</v>
      </c>
      <c r="G66" s="5">
        <v>25</v>
      </c>
    </row>
    <row r="67" spans="1:7" s="1" customFormat="1" ht="18.75" customHeight="1">
      <c r="A67" s="5">
        <v>17</v>
      </c>
      <c r="B67" s="5" t="s">
        <v>213</v>
      </c>
      <c r="C67" s="5" t="s">
        <v>107</v>
      </c>
      <c r="D67" s="5" t="s">
        <v>62</v>
      </c>
      <c r="E67" s="5">
        <v>1</v>
      </c>
      <c r="F67" s="5">
        <v>25</v>
      </c>
      <c r="G67" s="5">
        <v>25</v>
      </c>
    </row>
    <row r="68" spans="1:7" s="1" customFormat="1" ht="18.75" customHeight="1">
      <c r="A68" s="5">
        <v>18</v>
      </c>
      <c r="B68" s="5" t="s">
        <v>124</v>
      </c>
      <c r="C68" s="5" t="s">
        <v>37</v>
      </c>
      <c r="D68" s="5" t="s">
        <v>125</v>
      </c>
      <c r="E68" s="5">
        <v>1</v>
      </c>
      <c r="F68" s="5">
        <v>25</v>
      </c>
      <c r="G68" s="5">
        <v>25</v>
      </c>
    </row>
    <row r="69" spans="1:7" s="1" customFormat="1" ht="18.75" customHeight="1">
      <c r="A69" s="5">
        <v>19</v>
      </c>
      <c r="B69" s="5" t="s">
        <v>214</v>
      </c>
      <c r="C69" s="5" t="s">
        <v>37</v>
      </c>
      <c r="D69" s="5" t="s">
        <v>61</v>
      </c>
      <c r="E69" s="5">
        <v>1</v>
      </c>
      <c r="F69" s="5">
        <v>25</v>
      </c>
      <c r="G69" s="5">
        <v>25</v>
      </c>
    </row>
    <row r="70" spans="1:7" s="1" customFormat="1" ht="18.75" customHeight="1">
      <c r="A70" s="5">
        <v>20</v>
      </c>
      <c r="B70" s="5" t="s">
        <v>169</v>
      </c>
      <c r="C70" s="5" t="s">
        <v>37</v>
      </c>
      <c r="D70" s="5" t="s">
        <v>170</v>
      </c>
      <c r="E70" s="5">
        <v>1</v>
      </c>
      <c r="F70" s="5">
        <v>25</v>
      </c>
      <c r="G70" s="5">
        <v>25</v>
      </c>
    </row>
    <row r="71" spans="1:7" s="1" customFormat="1" ht="18.75" customHeight="1">
      <c r="A71" s="3" t="s">
        <v>126</v>
      </c>
      <c r="B71" s="3" t="s">
        <v>127</v>
      </c>
      <c r="C71" s="5"/>
      <c r="D71" s="5"/>
      <c r="E71" s="3">
        <v>18</v>
      </c>
      <c r="F71" s="5"/>
      <c r="G71" s="3">
        <f>SUM(G72:G90)</f>
        <v>465</v>
      </c>
    </row>
    <row r="72" spans="1:7" s="1" customFormat="1" ht="18.75" customHeight="1">
      <c r="A72" s="5">
        <v>1</v>
      </c>
      <c r="B72" s="5" t="s">
        <v>128</v>
      </c>
      <c r="C72" s="5" t="s">
        <v>215</v>
      </c>
      <c r="D72" s="5" t="s">
        <v>129</v>
      </c>
      <c r="E72" s="5">
        <v>1</v>
      </c>
      <c r="F72" s="5">
        <v>25</v>
      </c>
      <c r="G72" s="5">
        <v>25</v>
      </c>
    </row>
    <row r="73" spans="1:7" s="1" customFormat="1" ht="18.75" customHeight="1">
      <c r="A73" s="5">
        <v>2</v>
      </c>
      <c r="B73" s="5" t="s">
        <v>216</v>
      </c>
      <c r="C73" s="6" t="s">
        <v>217</v>
      </c>
      <c r="D73" s="5" t="s">
        <v>132</v>
      </c>
      <c r="E73" s="5">
        <v>1</v>
      </c>
      <c r="F73" s="5">
        <v>40</v>
      </c>
      <c r="G73" s="5">
        <v>40</v>
      </c>
    </row>
    <row r="74" spans="1:7" s="1" customFormat="1" ht="31.5" customHeight="1">
      <c r="A74" s="5">
        <v>3</v>
      </c>
      <c r="B74" s="5" t="s">
        <v>133</v>
      </c>
      <c r="C74" s="6" t="s">
        <v>218</v>
      </c>
      <c r="D74" s="5" t="s">
        <v>134</v>
      </c>
      <c r="E74" s="5">
        <v>1</v>
      </c>
      <c r="F74" s="5">
        <v>25</v>
      </c>
      <c r="G74" s="5">
        <v>25</v>
      </c>
    </row>
    <row r="75" spans="1:7" s="1" customFormat="1" ht="18.75" customHeight="1">
      <c r="A75" s="5">
        <v>4</v>
      </c>
      <c r="B75" s="5" t="s">
        <v>135</v>
      </c>
      <c r="C75" s="5" t="s">
        <v>37</v>
      </c>
      <c r="D75" s="5" t="s">
        <v>136</v>
      </c>
      <c r="E75" s="5">
        <v>1</v>
      </c>
      <c r="F75" s="5">
        <v>25</v>
      </c>
      <c r="G75" s="5">
        <v>25</v>
      </c>
    </row>
    <row r="76" spans="1:7" s="1" customFormat="1" ht="18.75" customHeight="1">
      <c r="A76" s="5">
        <v>5</v>
      </c>
      <c r="B76" s="5" t="s">
        <v>137</v>
      </c>
      <c r="C76" s="5" t="s">
        <v>205</v>
      </c>
      <c r="D76" s="5" t="s">
        <v>139</v>
      </c>
      <c r="E76" s="5">
        <v>1</v>
      </c>
      <c r="F76" s="5">
        <v>25</v>
      </c>
      <c r="G76" s="5">
        <v>25</v>
      </c>
    </row>
    <row r="77" spans="1:7" s="1" customFormat="1" ht="18.75" customHeight="1">
      <c r="A77" s="5">
        <v>6</v>
      </c>
      <c r="B77" s="5" t="s">
        <v>219</v>
      </c>
      <c r="C77" s="5" t="s">
        <v>141</v>
      </c>
      <c r="D77" s="5" t="s">
        <v>142</v>
      </c>
      <c r="E77" s="5">
        <v>1</v>
      </c>
      <c r="F77" s="5">
        <v>25</v>
      </c>
      <c r="G77" s="5">
        <v>25</v>
      </c>
    </row>
    <row r="78" spans="1:7" s="1" customFormat="1" ht="18.75" customHeight="1">
      <c r="A78" s="5">
        <v>7</v>
      </c>
      <c r="B78" s="5" t="s">
        <v>143</v>
      </c>
      <c r="C78" s="5" t="s">
        <v>144</v>
      </c>
      <c r="D78" s="5" t="s">
        <v>145</v>
      </c>
      <c r="E78" s="5">
        <v>1</v>
      </c>
      <c r="F78" s="5">
        <v>25</v>
      </c>
      <c r="G78" s="5">
        <v>25</v>
      </c>
    </row>
    <row r="79" spans="1:7" s="1" customFormat="1" ht="18.75" customHeight="1">
      <c r="A79" s="5">
        <v>8</v>
      </c>
      <c r="B79" s="5" t="s">
        <v>146</v>
      </c>
      <c r="C79" s="5" t="s">
        <v>144</v>
      </c>
      <c r="D79" s="5" t="s">
        <v>147</v>
      </c>
      <c r="E79" s="5">
        <v>1</v>
      </c>
      <c r="F79" s="5">
        <v>25</v>
      </c>
      <c r="G79" s="5">
        <v>25</v>
      </c>
    </row>
    <row r="80" spans="1:7" s="1" customFormat="1" ht="18.75" customHeight="1">
      <c r="A80" s="5">
        <v>9</v>
      </c>
      <c r="B80" s="5" t="s">
        <v>148</v>
      </c>
      <c r="C80" s="5" t="s">
        <v>144</v>
      </c>
      <c r="D80" s="5" t="s">
        <v>149</v>
      </c>
      <c r="E80" s="5">
        <v>1</v>
      </c>
      <c r="F80" s="5">
        <v>25</v>
      </c>
      <c r="G80" s="5">
        <v>25</v>
      </c>
    </row>
    <row r="81" spans="1:7" s="1" customFormat="1" ht="18.75" customHeight="1">
      <c r="A81" s="5">
        <v>10</v>
      </c>
      <c r="B81" s="5" t="s">
        <v>150</v>
      </c>
      <c r="C81" s="5" t="s">
        <v>144</v>
      </c>
      <c r="D81" s="5" t="s">
        <v>151</v>
      </c>
      <c r="E81" s="5">
        <v>1</v>
      </c>
      <c r="F81" s="5">
        <v>25</v>
      </c>
      <c r="G81" s="5">
        <v>25</v>
      </c>
    </row>
    <row r="82" spans="1:7" s="1" customFormat="1" ht="18.75" customHeight="1">
      <c r="A82" s="5">
        <v>11</v>
      </c>
      <c r="B82" s="5" t="s">
        <v>220</v>
      </c>
      <c r="C82" s="5" t="s">
        <v>37</v>
      </c>
      <c r="D82" s="5" t="s">
        <v>221</v>
      </c>
      <c r="E82" s="5">
        <v>1</v>
      </c>
      <c r="F82" s="5">
        <v>25</v>
      </c>
      <c r="G82" s="5">
        <v>25</v>
      </c>
    </row>
    <row r="83" spans="1:7" s="1" customFormat="1" ht="18.75" customHeight="1">
      <c r="A83" s="5">
        <v>12</v>
      </c>
      <c r="B83" s="5" t="s">
        <v>156</v>
      </c>
      <c r="C83" s="5" t="s">
        <v>205</v>
      </c>
      <c r="D83" s="5" t="s">
        <v>157</v>
      </c>
      <c r="E83" s="5">
        <v>1</v>
      </c>
      <c r="F83" s="5">
        <v>25</v>
      </c>
      <c r="G83" s="5">
        <v>25</v>
      </c>
    </row>
    <row r="84" spans="1:7" s="1" customFormat="1" ht="18.75" customHeight="1">
      <c r="A84" s="5">
        <v>13</v>
      </c>
      <c r="B84" s="5" t="s">
        <v>158</v>
      </c>
      <c r="C84" s="5" t="s">
        <v>107</v>
      </c>
      <c r="D84" s="5" t="s">
        <v>159</v>
      </c>
      <c r="E84" s="5">
        <v>1</v>
      </c>
      <c r="F84" s="5">
        <v>25</v>
      </c>
      <c r="G84" s="5">
        <v>25</v>
      </c>
    </row>
    <row r="85" spans="1:7" s="1" customFormat="1" ht="18.75" customHeight="1">
      <c r="A85" s="5">
        <v>14</v>
      </c>
      <c r="B85" s="5" t="s">
        <v>222</v>
      </c>
      <c r="C85" s="5" t="s">
        <v>144</v>
      </c>
      <c r="D85" s="5" t="s">
        <v>145</v>
      </c>
      <c r="E85" s="5">
        <v>1</v>
      </c>
      <c r="F85" s="5">
        <v>25</v>
      </c>
      <c r="G85" s="5">
        <v>25</v>
      </c>
    </row>
    <row r="86" spans="1:7" s="1" customFormat="1" ht="18.75" customHeight="1">
      <c r="A86" s="5">
        <v>15</v>
      </c>
      <c r="B86" s="5" t="s">
        <v>161</v>
      </c>
      <c r="C86" s="5" t="s">
        <v>144</v>
      </c>
      <c r="D86" s="5" t="s">
        <v>149</v>
      </c>
      <c r="E86" s="5">
        <v>1</v>
      </c>
      <c r="F86" s="5">
        <v>25</v>
      </c>
      <c r="G86" s="5">
        <v>25</v>
      </c>
    </row>
    <row r="87" spans="1:7" s="1" customFormat="1" ht="18.75" customHeight="1">
      <c r="A87" s="5">
        <v>16</v>
      </c>
      <c r="B87" s="5" t="s">
        <v>162</v>
      </c>
      <c r="C87" s="5" t="s">
        <v>205</v>
      </c>
      <c r="D87" s="5" t="s">
        <v>163</v>
      </c>
      <c r="E87" s="5">
        <v>1</v>
      </c>
      <c r="F87" s="5">
        <v>25</v>
      </c>
      <c r="G87" s="5">
        <v>25</v>
      </c>
    </row>
    <row r="88" spans="1:7" s="1" customFormat="1" ht="18.75" customHeight="1">
      <c r="A88" s="5">
        <v>17</v>
      </c>
      <c r="B88" s="5" t="s">
        <v>223</v>
      </c>
      <c r="C88" s="5" t="s">
        <v>224</v>
      </c>
      <c r="D88" s="5" t="s">
        <v>225</v>
      </c>
      <c r="E88" s="5">
        <v>1</v>
      </c>
      <c r="F88" s="5">
        <v>25</v>
      </c>
      <c r="G88" s="5">
        <v>25</v>
      </c>
    </row>
    <row r="89" spans="1:7" s="1" customFormat="1" ht="18.75" customHeight="1">
      <c r="A89" s="5">
        <v>18</v>
      </c>
      <c r="B89" s="5" t="s">
        <v>166</v>
      </c>
      <c r="C89" s="5" t="s">
        <v>167</v>
      </c>
      <c r="D89" s="5" t="s">
        <v>168</v>
      </c>
      <c r="E89" s="5">
        <v>1</v>
      </c>
      <c r="F89" s="5">
        <v>25</v>
      </c>
      <c r="G89" s="5">
        <v>25</v>
      </c>
    </row>
    <row r="90" s="1" customFormat="1" ht="18.75" customHeight="1">
      <c r="A90" s="7"/>
    </row>
  </sheetData>
  <mergeCells count="1">
    <mergeCell ref="A1:G1"/>
  </mergeCells>
  <printOptions/>
  <pageMargins left="0.432638888888889" right="0.313888888888889" top="0.668055555555556" bottom="0.393055555555556" header="0.511805555555556" footer="0.196527777777778"/>
  <pageSetup horizontalDpi="600" verticalDpi="600" orientation="landscape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   三楼打字室！</cp:lastModifiedBy>
  <dcterms:created xsi:type="dcterms:W3CDTF">2017-09-10T23:10:00Z</dcterms:created>
  <dcterms:modified xsi:type="dcterms:W3CDTF">2018-11-20T18:18:27Z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