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2015年部门决算收支总表" sheetId="1" r:id="rId1"/>
    <sheet name="2015年支出决算表" sheetId="2" r:id="rId2"/>
    <sheet name="2015年支出预算汇总表" sheetId="3" r:id="rId3"/>
    <sheet name="三公经费" sheetId="4" r:id="rId4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<sst xmlns="http://schemas.openxmlformats.org/spreadsheetml/2006/main" count="311" uniqueCount="159">
  <si>
    <t xml:space="preserve">  表2-1</t>
  </si>
  <si>
    <t xml:space="preserve"> 化隆县农业局2015年收支预算总表</t>
  </si>
  <si>
    <t>单位：万元</t>
  </si>
  <si>
    <t>收            入</t>
  </si>
  <si>
    <t>支                     出</t>
  </si>
  <si>
    <t>资金来源</t>
  </si>
  <si>
    <t>决算数</t>
  </si>
  <si>
    <t>项目（按项目类别）</t>
  </si>
  <si>
    <t>项目（按功能分类）</t>
  </si>
  <si>
    <t>项目（按经济分类）</t>
  </si>
  <si>
    <t>一、财政补助收入</t>
  </si>
  <si>
    <t>一.基本支出</t>
  </si>
  <si>
    <t>一．一般公共服务</t>
  </si>
  <si>
    <t>一．工资福利支出</t>
  </si>
  <si>
    <t>二.上级补助收入</t>
  </si>
  <si>
    <t xml:space="preserve">  1.人员经费支出</t>
  </si>
  <si>
    <t>二．外交</t>
  </si>
  <si>
    <t>二．商品和服务支出</t>
  </si>
  <si>
    <t>三.事业收入</t>
  </si>
  <si>
    <t xml:space="preserve">  2.公用经费支出</t>
  </si>
  <si>
    <t>三．国防</t>
  </si>
  <si>
    <t>三．对个人和家庭的补助</t>
  </si>
  <si>
    <t xml:space="preserve">  其中：教育收费收入</t>
  </si>
  <si>
    <t>二.专项支出</t>
  </si>
  <si>
    <t>四．公共安全</t>
  </si>
  <si>
    <t>四．对企事业单位的补贴</t>
  </si>
  <si>
    <t>四.事业单位经营收入</t>
  </si>
  <si>
    <t xml:space="preserve">  1.商品和服务支出类项目</t>
  </si>
  <si>
    <t>五．教育</t>
  </si>
  <si>
    <t>五．转移性支出</t>
  </si>
  <si>
    <t>五.下级单位上缴收入</t>
  </si>
  <si>
    <t xml:space="preserve">  2.其他资本性支出类项目</t>
  </si>
  <si>
    <t>六．科学技术</t>
  </si>
  <si>
    <t>六．赠与</t>
  </si>
  <si>
    <t>六.其他收入</t>
  </si>
  <si>
    <t xml:space="preserve">  3.其他支出类项目</t>
  </si>
  <si>
    <t>七．文化体育与传媒</t>
  </si>
  <si>
    <t>七．债务利息支出</t>
  </si>
  <si>
    <t>三.事业单位经营支出</t>
  </si>
  <si>
    <t>八．社会保障和就业</t>
  </si>
  <si>
    <t>八．债务还本支出</t>
  </si>
  <si>
    <t>四.上缴上级支出</t>
  </si>
  <si>
    <t>九．社会保险基金支出</t>
  </si>
  <si>
    <t>九．基本建设支出</t>
  </si>
  <si>
    <t>五.对下级单位补助支出</t>
  </si>
  <si>
    <t>十．医疗卫生</t>
  </si>
  <si>
    <t>十．其他资本性支出</t>
  </si>
  <si>
    <t>六.其他支出</t>
  </si>
  <si>
    <t>十一．节能环保</t>
  </si>
  <si>
    <t>十一．贷款转贷及产权参股</t>
  </si>
  <si>
    <t>十二、其他农业支出</t>
  </si>
  <si>
    <t>本年收入合计</t>
  </si>
  <si>
    <t>本年支出合计</t>
  </si>
  <si>
    <t>九.用事业基金弥补收支差额</t>
  </si>
  <si>
    <t>七.结转下年</t>
  </si>
  <si>
    <t>二十五.结转下年</t>
  </si>
  <si>
    <t>十二.结转下年</t>
  </si>
  <si>
    <t>十.上年结余</t>
  </si>
  <si>
    <t xml:space="preserve">     基本支出结余</t>
  </si>
  <si>
    <t xml:space="preserve">         其中：财政拨款结余</t>
  </si>
  <si>
    <t xml:space="preserve">     项目支出结余</t>
  </si>
  <si>
    <t>收入总计</t>
  </si>
  <si>
    <t>支出总计</t>
  </si>
  <si>
    <t>表2-3</t>
  </si>
  <si>
    <t>化隆县农业局2015年支出预算总表</t>
  </si>
  <si>
    <t>科目编码</t>
  </si>
  <si>
    <t>部门及功能科目名称</t>
  </si>
  <si>
    <t>合计</t>
  </si>
  <si>
    <t>工资福利
支    出</t>
  </si>
  <si>
    <t>对个人和
家 庭 的
补助支出</t>
  </si>
  <si>
    <t>商品和服务
支     出</t>
  </si>
  <si>
    <t>项目支出</t>
  </si>
  <si>
    <t xml:space="preserve">上缴上级支出
</t>
  </si>
  <si>
    <t>事业单位经营支出</t>
  </si>
  <si>
    <t>对下级单位补助支出</t>
  </si>
  <si>
    <t xml:space="preserve">其他支出 </t>
  </si>
  <si>
    <t>类</t>
  </si>
  <si>
    <t>款</t>
  </si>
  <si>
    <t>项</t>
  </si>
  <si>
    <t>**</t>
  </si>
  <si>
    <t>教育支出</t>
  </si>
  <si>
    <t>08</t>
  </si>
  <si>
    <t>进修与培训</t>
  </si>
  <si>
    <t>03</t>
  </si>
  <si>
    <t>培训支出</t>
  </si>
  <si>
    <t>208</t>
  </si>
  <si>
    <t>05</t>
  </si>
  <si>
    <t>社会保障和就业支出</t>
  </si>
  <si>
    <t>02</t>
  </si>
  <si>
    <t>行政事业单位离退休</t>
  </si>
  <si>
    <t>211</t>
  </si>
  <si>
    <t xml:space="preserve">  事业单位离退休</t>
  </si>
  <si>
    <t>213</t>
  </si>
  <si>
    <t>01</t>
  </si>
  <si>
    <t>农林水支出</t>
  </si>
  <si>
    <t>06</t>
  </si>
  <si>
    <t>农业</t>
  </si>
  <si>
    <t>04</t>
  </si>
  <si>
    <t>事业运行</t>
  </si>
  <si>
    <t>科技转化与推广服务</t>
  </si>
  <si>
    <t xml:space="preserve">  病虫害控制</t>
  </si>
  <si>
    <t>09</t>
  </si>
  <si>
    <t xml:space="preserve">  农产品质量安全</t>
  </si>
  <si>
    <t>11</t>
  </si>
  <si>
    <t>统计监测与信息服务</t>
  </si>
  <si>
    <t>12</t>
  </si>
  <si>
    <t>农业行业业务管理</t>
  </si>
  <si>
    <t>21</t>
  </si>
  <si>
    <t>农业结构调整补贴</t>
  </si>
  <si>
    <t>22</t>
  </si>
  <si>
    <t xml:space="preserve">  农业生产资料与技术补贴</t>
  </si>
  <si>
    <t>农业生产保险补贴</t>
  </si>
  <si>
    <t>24</t>
  </si>
  <si>
    <t xml:space="preserve">  农业组织化与产业化经营</t>
  </si>
  <si>
    <t>26</t>
  </si>
  <si>
    <t>农村公益事业</t>
  </si>
  <si>
    <t>99</t>
  </si>
  <si>
    <t xml:space="preserve">  其他农业支出</t>
  </si>
  <si>
    <t>扶贫</t>
  </si>
  <si>
    <t xml:space="preserve">  生产发展</t>
  </si>
  <si>
    <t>其他农林水支出</t>
  </si>
  <si>
    <t>表2-4</t>
  </si>
  <si>
    <t>化隆县农业局2015年支出预算分类汇总表</t>
  </si>
  <si>
    <t>总计</t>
  </si>
  <si>
    <t>使用以前年度结余资金</t>
  </si>
  <si>
    <t>公共预算
财政拨款
（补助）
收   入</t>
  </si>
  <si>
    <t>上级
补助
收入</t>
  </si>
  <si>
    <t>事业收入</t>
  </si>
  <si>
    <t>事业单位
经营收入</t>
  </si>
  <si>
    <t>下级单位
上缴收入</t>
  </si>
  <si>
    <t>其他
收入</t>
  </si>
  <si>
    <t>用事业基金弥补的收支差额</t>
  </si>
  <si>
    <t>金额</t>
  </si>
  <si>
    <t>其中：
教育收费</t>
  </si>
  <si>
    <t>科学技术支出</t>
  </si>
  <si>
    <t>技术研究与开发</t>
  </si>
  <si>
    <t xml:space="preserve">其他技术研究与开发支出 </t>
  </si>
  <si>
    <t>节能环保支出</t>
  </si>
  <si>
    <t>退耕还林</t>
  </si>
  <si>
    <t>其他退耕还林支出</t>
  </si>
  <si>
    <t>19</t>
  </si>
  <si>
    <t>防灾救灾</t>
  </si>
  <si>
    <t>国土海洋气象等支出</t>
  </si>
  <si>
    <t>气象事务</t>
  </si>
  <si>
    <t xml:space="preserve">  气象服务</t>
  </si>
  <si>
    <t>表3</t>
  </si>
  <si>
    <t>青海省省海东市化隆县农业局“三公”经费支出公开表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</si>
  <si>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</si>
  <si>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</si>
  <si>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</si>
  <si>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</si>
  <si>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</si>
  <si>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</si>
  <si>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</si>
  <si>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</si>
  <si>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</si>
  <si>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2014年决算</t>
  </si>
  <si>
    <t>2015年预算</t>
  </si>
  <si>
    <t>辅助说明：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</si>
</sst>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0.00_ "/>
    <numFmt numFmtId="179" formatCode="00"/>
    <numFmt numFmtId="180" formatCode="0000"/>
    <numFmt numFmtId="181" formatCode=";;"/>
    <numFmt numFmtId="182" formatCode="* #,##0.00;* \-#,##0.00;* &quot;&quot;??;@"/>
  </numFmts>
  <fonts count="29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5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9" fillId="11" borderId="7" applyNumberFormat="0" applyAlignment="0" applyProtection="0"/>
    <xf numFmtId="177" fontId="16" fillId="0" borderId="0" applyFont="0" applyFill="0" applyBorder="0" applyAlignment="0" applyProtection="0"/>
    <xf numFmtId="0" fontId="7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" fillId="0" borderId="0">
      <alignment vertical="center"/>
      <protection/>
    </xf>
    <xf numFmtId="0" fontId="4" fillId="0" borderId="0">
      <alignment/>
      <protection/>
    </xf>
    <xf numFmtId="176" fontId="16" fillId="0" borderId="0" applyFon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8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top"/>
    </xf>
    <xf numFmtId="0" fontId="4" fillId="0" borderId="0" xfId="75">
      <alignment/>
      <protection/>
    </xf>
    <xf numFmtId="0" fontId="0" fillId="0" borderId="0" xfId="75" applyFont="1" applyAlignment="1">
      <alignment vertical="center"/>
      <protection/>
    </xf>
    <xf numFmtId="0" fontId="2" fillId="0" borderId="0" xfId="60" applyFont="1" applyFill="1" applyAlignment="1">
      <alignment horizontal="center"/>
      <protection/>
    </xf>
    <xf numFmtId="179" fontId="5" fillId="0" borderId="0" xfId="75" applyNumberFormat="1" applyFont="1" applyFill="1" applyAlignment="1" applyProtection="1">
      <alignment horizontal="center" vertical="center"/>
      <protection/>
    </xf>
    <xf numFmtId="180" fontId="5" fillId="0" borderId="0" xfId="75" applyNumberFormat="1" applyFont="1" applyFill="1" applyAlignment="1" applyProtection="1">
      <alignment horizontal="center" vertical="center"/>
      <protection/>
    </xf>
    <xf numFmtId="0" fontId="5" fillId="24" borderId="0" xfId="75" applyNumberFormat="1" applyFont="1" applyFill="1" applyAlignment="1" applyProtection="1">
      <alignment horizontal="left" vertical="center" wrapText="1"/>
      <protection/>
    </xf>
    <xf numFmtId="0" fontId="5" fillId="0" borderId="0" xfId="75" applyNumberFormat="1" applyFont="1" applyFill="1" applyAlignment="1" applyProtection="1">
      <alignment horizontal="left" vertical="center"/>
      <protection/>
    </xf>
    <xf numFmtId="4" fontId="5" fillId="0" borderId="0" xfId="75" applyNumberFormat="1" applyFont="1" applyFill="1" applyAlignment="1" applyProtection="1">
      <alignment horizontal="right" vertical="center"/>
      <protection/>
    </xf>
    <xf numFmtId="180" fontId="6" fillId="0" borderId="12" xfId="75" applyNumberFormat="1" applyFont="1" applyFill="1" applyBorder="1" applyAlignment="1" applyProtection="1">
      <alignment horizontal="center" vertical="center"/>
      <protection/>
    </xf>
    <xf numFmtId="0" fontId="6" fillId="0" borderId="12" xfId="75" applyNumberFormat="1" applyFont="1" applyFill="1" applyBorder="1" applyAlignment="1" applyProtection="1">
      <alignment horizontal="center" vertical="center" wrapText="1"/>
      <protection/>
    </xf>
    <xf numFmtId="4" fontId="6" fillId="0" borderId="12" xfId="75" applyNumberFormat="1" applyFont="1" applyFill="1" applyBorder="1" applyAlignment="1" applyProtection="1">
      <alignment horizontal="centerContinuous" vertical="center"/>
      <protection/>
    </xf>
    <xf numFmtId="4" fontId="6" fillId="0" borderId="12" xfId="75" applyNumberFormat="1" applyFont="1" applyFill="1" applyBorder="1" applyAlignment="1" applyProtection="1">
      <alignment horizontal="center" vertical="center" wrapText="1"/>
      <protection/>
    </xf>
    <xf numFmtId="4" fontId="6" fillId="0" borderId="16" xfId="75" applyNumberFormat="1" applyFont="1" applyFill="1" applyBorder="1" applyAlignment="1" applyProtection="1">
      <alignment horizontal="center" vertical="center" wrapText="1"/>
      <protection/>
    </xf>
    <xf numFmtId="49" fontId="6" fillId="0" borderId="12" xfId="75" applyNumberFormat="1" applyFont="1" applyFill="1" applyBorder="1" applyAlignment="1" applyProtection="1">
      <alignment horizontal="center" vertical="center" wrapText="1"/>
      <protection/>
    </xf>
    <xf numFmtId="4" fontId="6" fillId="0" borderId="17" xfId="75" applyNumberFormat="1" applyFont="1" applyFill="1" applyBorder="1" applyAlignment="1" applyProtection="1">
      <alignment horizontal="center" vertical="center" wrapText="1"/>
      <protection/>
    </xf>
    <xf numFmtId="49" fontId="6" fillId="0" borderId="12" xfId="75" applyNumberFormat="1" applyFont="1" applyFill="1" applyBorder="1" applyAlignment="1" applyProtection="1">
      <alignment horizontal="center" vertical="center"/>
      <protection/>
    </xf>
    <xf numFmtId="4" fontId="6" fillId="0" borderId="15" xfId="75" applyNumberFormat="1" applyFont="1" applyFill="1" applyBorder="1" applyAlignment="1" applyProtection="1">
      <alignment horizontal="center" vertical="center" wrapText="1"/>
      <protection/>
    </xf>
    <xf numFmtId="179" fontId="6" fillId="0" borderId="12" xfId="75" applyNumberFormat="1" applyFont="1" applyFill="1" applyBorder="1" applyAlignment="1" applyProtection="1">
      <alignment horizontal="center" vertical="center"/>
      <protection/>
    </xf>
    <xf numFmtId="0" fontId="6" fillId="0" borderId="12" xfId="75" applyNumberFormat="1" applyFont="1" applyFill="1" applyBorder="1" applyAlignment="1" applyProtection="1">
      <alignment horizontal="center" vertical="center"/>
      <protection/>
    </xf>
    <xf numFmtId="0" fontId="6" fillId="0" borderId="15" xfId="75" applyNumberFormat="1" applyFont="1" applyFill="1" applyBorder="1" applyAlignment="1" applyProtection="1">
      <alignment horizontal="center" vertical="center"/>
      <protection/>
    </xf>
    <xf numFmtId="0" fontId="4" fillId="0" borderId="12" xfId="75" applyBorder="1" applyAlignment="1">
      <alignment horizontal="center"/>
      <protection/>
    </xf>
    <xf numFmtId="4" fontId="7" fillId="0" borderId="12" xfId="0" applyNumberFormat="1" applyFont="1" applyFill="1" applyBorder="1" applyAlignment="1">
      <alignment horizontal="center" vertical="center" shrinkToFit="1"/>
    </xf>
    <xf numFmtId="4" fontId="4" fillId="0" borderId="12" xfId="75" applyNumberFormat="1" applyFont="1" applyFill="1" applyBorder="1" applyAlignment="1" applyProtection="1">
      <alignment horizontal="right" vertical="center"/>
      <protection/>
    </xf>
    <xf numFmtId="0" fontId="6" fillId="0" borderId="15" xfId="75" applyNumberFormat="1" applyFont="1" applyFill="1" applyBorder="1" applyAlignment="1" applyProtection="1">
      <alignment horizontal="left" vertical="center"/>
      <protection/>
    </xf>
    <xf numFmtId="0" fontId="6" fillId="0" borderId="18" xfId="75" applyNumberFormat="1" applyFont="1" applyFill="1" applyBorder="1" applyAlignment="1" applyProtection="1">
      <alignment horizontal="center" vertical="center"/>
      <protection/>
    </xf>
    <xf numFmtId="4" fontId="7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shrinkToFit="1"/>
    </xf>
    <xf numFmtId="4" fontId="7" fillId="0" borderId="20" xfId="0" applyNumberFormat="1" applyFont="1" applyFill="1" applyBorder="1" applyAlignment="1">
      <alignment horizontal="center" vertical="center" shrinkToFit="1"/>
    </xf>
    <xf numFmtId="49" fontId="5" fillId="0" borderId="12" xfId="75" applyNumberFormat="1" applyFont="1" applyFill="1" applyBorder="1" applyAlignment="1" applyProtection="1">
      <alignment horizontal="center" vertical="center"/>
      <protection/>
    </xf>
    <xf numFmtId="0" fontId="6" fillId="0" borderId="15" xfId="75" applyNumberFormat="1" applyFont="1" applyFill="1" applyBorder="1" applyAlignment="1" applyProtection="1">
      <alignment horizontal="left" vertical="center" wrapText="1"/>
      <protection/>
    </xf>
    <xf numFmtId="181" fontId="6" fillId="0" borderId="12" xfId="75" applyNumberFormat="1" applyFont="1" applyFill="1" applyBorder="1" applyAlignment="1" applyProtection="1">
      <alignment horizontal="left" vertical="center" wrapText="1"/>
      <protection/>
    </xf>
    <xf numFmtId="4" fontId="4" fillId="0" borderId="16" xfId="75" applyNumberFormat="1" applyFont="1" applyFill="1" applyBorder="1" applyAlignment="1" applyProtection="1">
      <alignment horizontal="right" vertical="center"/>
      <protection/>
    </xf>
    <xf numFmtId="4" fontId="4" fillId="0" borderId="11" xfId="75" applyNumberFormat="1" applyFont="1" applyFill="1" applyBorder="1" applyAlignment="1" applyProtection="1">
      <alignment horizontal="right" vertical="center"/>
      <protection/>
    </xf>
    <xf numFmtId="0" fontId="4" fillId="0" borderId="12" xfId="75" applyBorder="1">
      <alignment/>
      <protection/>
    </xf>
    <xf numFmtId="49" fontId="4" fillId="0" borderId="12" xfId="75" applyNumberFormat="1" applyBorder="1" applyAlignment="1">
      <alignment horizontal="center"/>
      <protection/>
    </xf>
    <xf numFmtId="49" fontId="5" fillId="0" borderId="11" xfId="75" applyNumberFormat="1" applyFont="1" applyFill="1" applyBorder="1" applyAlignment="1" applyProtection="1">
      <alignment horizontal="center" vertical="center"/>
      <protection/>
    </xf>
    <xf numFmtId="181" fontId="6" fillId="0" borderId="11" xfId="75" applyNumberFormat="1" applyFont="1" applyFill="1" applyBorder="1" applyAlignment="1" applyProtection="1">
      <alignment horizontal="left" vertical="center" wrapText="1"/>
      <protection/>
    </xf>
    <xf numFmtId="0" fontId="6" fillId="0" borderId="12" xfId="75" applyFont="1" applyBorder="1" applyAlignment="1">
      <alignment horizontal="left"/>
      <protection/>
    </xf>
    <xf numFmtId="49" fontId="5" fillId="0" borderId="16" xfId="75" applyNumberFormat="1" applyFont="1" applyFill="1" applyBorder="1" applyAlignment="1" applyProtection="1">
      <alignment horizontal="center" vertical="center"/>
      <protection/>
    </xf>
    <xf numFmtId="4" fontId="7" fillId="0" borderId="21" xfId="0" applyNumberFormat="1" applyFont="1" applyFill="1" applyBorder="1" applyAlignment="1">
      <alignment horizontal="center" vertical="center" shrinkToFit="1"/>
    </xf>
    <xf numFmtId="0" fontId="4" fillId="0" borderId="12" xfId="75" applyBorder="1" applyAlignment="1">
      <alignment horizontal="center"/>
      <protection/>
    </xf>
    <xf numFmtId="0" fontId="4" fillId="0" borderId="12" xfId="75" applyBorder="1">
      <alignment/>
      <protection/>
    </xf>
    <xf numFmtId="0" fontId="7" fillId="0" borderId="20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4" fontId="7" fillId="0" borderId="0" xfId="0" applyNumberFormat="1" applyFont="1" applyFill="1" applyBorder="1" applyAlignment="1">
      <alignment horizontal="right" vertical="center" shrinkToFit="1"/>
    </xf>
    <xf numFmtId="0" fontId="5" fillId="0" borderId="0" xfId="75" applyFont="1" applyAlignment="1">
      <alignment horizontal="right"/>
      <protection/>
    </xf>
    <xf numFmtId="0" fontId="8" fillId="0" borderId="0" xfId="75" applyFont="1">
      <alignment/>
      <protection/>
    </xf>
    <xf numFmtId="0" fontId="6" fillId="0" borderId="0" xfId="75" applyFont="1">
      <alignment/>
      <protection/>
    </xf>
    <xf numFmtId="49" fontId="6" fillId="0" borderId="12" xfId="75" applyNumberFormat="1" applyFont="1" applyFill="1" applyBorder="1" applyAlignment="1" applyProtection="1">
      <alignment horizontal="centerContinuous" vertical="center"/>
      <protection/>
    </xf>
    <xf numFmtId="0" fontId="6" fillId="0" borderId="0" xfId="75" applyFont="1" applyFill="1">
      <alignment/>
      <protection/>
    </xf>
    <xf numFmtId="0" fontId="4" fillId="0" borderId="0" xfId="75" applyFill="1" applyAlignment="1">
      <alignment horizontal="left" vertical="center"/>
      <protection/>
    </xf>
    <xf numFmtId="0" fontId="4" fillId="0" borderId="0" xfId="75" applyFont="1" applyFill="1">
      <alignment/>
      <protection/>
    </xf>
    <xf numFmtId="0" fontId="4" fillId="0" borderId="0" xfId="75" applyAlignment="1">
      <alignment horizontal="left" vertical="center"/>
      <protection/>
    </xf>
    <xf numFmtId="0" fontId="6" fillId="0" borderId="0" xfId="75" applyNumberFormat="1" applyFont="1" applyFill="1" applyAlignment="1" applyProtection="1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6" fillId="0" borderId="10" xfId="75" applyNumberFormat="1" applyFont="1" applyFill="1" applyBorder="1" applyAlignment="1" applyProtection="1">
      <alignment horizontal="left" vertical="center" wrapText="1"/>
      <protection/>
    </xf>
    <xf numFmtId="0" fontId="6" fillId="0" borderId="0" xfId="75" applyNumberFormat="1" applyFont="1" applyFill="1" applyAlignment="1" applyProtection="1">
      <alignment horizontal="right" vertical="center"/>
      <protection/>
    </xf>
    <xf numFmtId="0" fontId="5" fillId="0" borderId="12" xfId="75" applyNumberFormat="1" applyFont="1" applyFill="1" applyBorder="1" applyAlignment="1" applyProtection="1">
      <alignment horizontal="center" vertical="center"/>
      <protection/>
    </xf>
    <xf numFmtId="0" fontId="6" fillId="0" borderId="11" xfId="75" applyNumberFormat="1" applyFont="1" applyFill="1" applyBorder="1" applyAlignment="1" applyProtection="1">
      <alignment horizontal="center" vertical="center" wrapText="1"/>
      <protection/>
    </xf>
    <xf numFmtId="49" fontId="5" fillId="0" borderId="12" xfId="75" applyNumberFormat="1" applyFont="1" applyFill="1" applyBorder="1" applyAlignment="1" applyProtection="1">
      <alignment horizontal="center" vertical="center" wrapText="1"/>
      <protection/>
    </xf>
    <xf numFmtId="0" fontId="5" fillId="0" borderId="12" xfId="75" applyNumberFormat="1" applyFont="1" applyFill="1" applyBorder="1" applyAlignment="1" applyProtection="1">
      <alignment horizontal="center" vertical="center" wrapText="1"/>
      <protection/>
    </xf>
    <xf numFmtId="0" fontId="5" fillId="0" borderId="12" xfId="75" applyFont="1" applyBorder="1" applyAlignment="1">
      <alignment horizontal="center" vertical="center"/>
      <protection/>
    </xf>
    <xf numFmtId="0" fontId="6" fillId="0" borderId="15" xfId="75" applyNumberFormat="1" applyFont="1" applyFill="1" applyBorder="1" applyAlignment="1" applyProtection="1">
      <alignment horizontal="center" vertical="center" wrapText="1"/>
      <protection/>
    </xf>
    <xf numFmtId="0" fontId="6" fillId="0" borderId="11" xfId="75" applyNumberFormat="1" applyFont="1" applyFill="1" applyBorder="1" applyAlignment="1" applyProtection="1">
      <alignment horizontal="center" vertical="center"/>
      <protection/>
    </xf>
    <xf numFmtId="0" fontId="6" fillId="0" borderId="13" xfId="75" applyNumberFormat="1" applyFont="1" applyFill="1" applyBorder="1" applyAlignment="1" applyProtection="1">
      <alignment horizontal="center" vertical="center"/>
      <protection/>
    </xf>
    <xf numFmtId="0" fontId="6" fillId="0" borderId="16" xfId="75" applyNumberFormat="1" applyFont="1" applyFill="1" applyBorder="1" applyAlignment="1" applyProtection="1">
      <alignment horizontal="center" vertical="center"/>
      <protection/>
    </xf>
    <xf numFmtId="0" fontId="6" fillId="0" borderId="23" xfId="75" applyNumberFormat="1" applyFont="1" applyFill="1" applyBorder="1" applyAlignment="1" applyProtection="1">
      <alignment horizontal="center" vertical="center"/>
      <protection/>
    </xf>
    <xf numFmtId="0" fontId="6" fillId="0" borderId="15" xfId="75" applyNumberFormat="1" applyFont="1" applyFill="1" applyBorder="1" applyAlignment="1" applyProtection="1">
      <alignment vertical="center" wrapText="1"/>
      <protection/>
    </xf>
    <xf numFmtId="0" fontId="4" fillId="0" borderId="12" xfId="75" applyBorder="1" applyAlignment="1">
      <alignment horizontal="center" vertical="center"/>
      <protection/>
    </xf>
    <xf numFmtId="4" fontId="5" fillId="0" borderId="14" xfId="75" applyNumberFormat="1" applyFont="1" applyFill="1" applyBorder="1" applyAlignment="1" applyProtection="1">
      <alignment horizontal="center" vertical="center"/>
      <protection/>
    </xf>
    <xf numFmtId="4" fontId="5" fillId="0" borderId="12" xfId="75" applyNumberFormat="1" applyFont="1" applyFill="1" applyBorder="1" applyAlignment="1" applyProtection="1">
      <alignment horizontal="center" vertical="center"/>
      <protection/>
    </xf>
    <xf numFmtId="181" fontId="5" fillId="0" borderId="12" xfId="75" applyNumberFormat="1" applyFont="1" applyFill="1" applyBorder="1" applyAlignment="1" applyProtection="1">
      <alignment vertical="center" wrapText="1"/>
      <protection/>
    </xf>
    <xf numFmtId="181" fontId="5" fillId="0" borderId="12" xfId="75" applyNumberFormat="1" applyFont="1" applyFill="1" applyBorder="1" applyAlignment="1" applyProtection="1">
      <alignment horizontal="center" vertical="center" wrapText="1"/>
      <protection/>
    </xf>
    <xf numFmtId="4" fontId="5" fillId="0" borderId="11" xfId="75" applyNumberFormat="1" applyFont="1" applyFill="1" applyBorder="1" applyAlignment="1" applyProtection="1">
      <alignment horizontal="center" vertical="center"/>
      <protection/>
    </xf>
    <xf numFmtId="4" fontId="5" fillId="0" borderId="16" xfId="75" applyNumberFormat="1" applyFont="1" applyFill="1" applyBorder="1" applyAlignment="1" applyProtection="1">
      <alignment horizontal="center" vertical="center"/>
      <protection/>
    </xf>
    <xf numFmtId="181" fontId="5" fillId="0" borderId="11" xfId="75" applyNumberFormat="1" applyFont="1" applyFill="1" applyBorder="1" applyAlignment="1" applyProtection="1">
      <alignment vertical="center" wrapText="1"/>
      <protection/>
    </xf>
    <xf numFmtId="0" fontId="4" fillId="0" borderId="0" xfId="75" applyAlignment="1">
      <alignment horizontal="center"/>
      <protection/>
    </xf>
    <xf numFmtId="4" fontId="4" fillId="0" borderId="12" xfId="75" applyNumberFormat="1" applyBorder="1" applyAlignment="1">
      <alignment horizontal="center" vertical="center"/>
      <protection/>
    </xf>
    <xf numFmtId="0" fontId="4" fillId="0" borderId="0" xfId="75" applyAlignment="1">
      <alignment horizontal="center" vertical="center"/>
      <protection/>
    </xf>
    <xf numFmtId="0" fontId="5" fillId="0" borderId="0" xfId="75" applyFont="1" applyAlignment="1">
      <alignment horizontal="right" vertical="center"/>
      <protection/>
    </xf>
    <xf numFmtId="0" fontId="5" fillId="0" borderId="0" xfId="75" applyNumberFormat="1" applyFont="1" applyFill="1" applyAlignment="1" applyProtection="1">
      <alignment horizontal="right" vertical="center"/>
      <protection/>
    </xf>
    <xf numFmtId="0" fontId="4" fillId="0" borderId="16" xfId="75" applyBorder="1" applyAlignment="1">
      <alignment horizontal="center" wrapText="1"/>
      <protection/>
    </xf>
    <xf numFmtId="0" fontId="4" fillId="0" borderId="16" xfId="75" applyNumberFormat="1" applyBorder="1" applyAlignment="1">
      <alignment horizontal="center" vertical="center" wrapText="1"/>
      <protection/>
    </xf>
    <xf numFmtId="0" fontId="4" fillId="0" borderId="16" xfId="75" applyNumberFormat="1" applyBorder="1" applyAlignment="1">
      <alignment horizontal="center" wrapText="1"/>
      <protection/>
    </xf>
    <xf numFmtId="0" fontId="4" fillId="0" borderId="16" xfId="75" applyBorder="1" applyAlignment="1">
      <alignment horizontal="center" vertical="center"/>
      <protection/>
    </xf>
    <xf numFmtId="0" fontId="4" fillId="0" borderId="15" xfId="75" applyBorder="1" applyAlignment="1">
      <alignment horizontal="center" wrapText="1"/>
      <protection/>
    </xf>
    <xf numFmtId="0" fontId="4" fillId="0" borderId="15" xfId="75" applyNumberFormat="1" applyBorder="1" applyAlignment="1">
      <alignment horizontal="center" vertical="center" wrapText="1"/>
      <protection/>
    </xf>
    <xf numFmtId="0" fontId="4" fillId="0" borderId="15" xfId="75" applyNumberFormat="1" applyBorder="1" applyAlignment="1">
      <alignment horizontal="center" wrapText="1"/>
      <protection/>
    </xf>
    <xf numFmtId="0" fontId="4" fillId="0" borderId="15" xfId="75" applyBorder="1" applyAlignment="1">
      <alignment horizontal="center" vertical="center"/>
      <protection/>
    </xf>
    <xf numFmtId="0" fontId="6" fillId="0" borderId="12" xfId="75" applyFont="1" applyBorder="1" applyAlignment="1">
      <alignment horizontal="center" vertical="center"/>
      <protection/>
    </xf>
    <xf numFmtId="0" fontId="4" fillId="0" borderId="12" xfId="75" applyFont="1" applyFill="1" applyBorder="1">
      <alignment/>
      <protection/>
    </xf>
    <xf numFmtId="0" fontId="5" fillId="0" borderId="0" xfId="75" applyFont="1" applyAlignment="1">
      <alignment vertical="center"/>
      <protection/>
    </xf>
    <xf numFmtId="0" fontId="8" fillId="0" borderId="0" xfId="75" applyFont="1" applyAlignment="1">
      <alignment vertical="center"/>
      <protection/>
    </xf>
    <xf numFmtId="182" fontId="5" fillId="0" borderId="0" xfId="69" applyNumberFormat="1" applyFont="1" applyFill="1" applyAlignment="1" applyProtection="1">
      <alignment horizontal="right" vertical="center"/>
      <protection/>
    </xf>
    <xf numFmtId="0" fontId="5" fillId="0" borderId="0" xfId="75" applyFont="1" applyFill="1" applyAlignment="1">
      <alignment vertical="center"/>
      <protection/>
    </xf>
    <xf numFmtId="182" fontId="5" fillId="0" borderId="0" xfId="69" applyNumberFormat="1" applyFont="1" applyFill="1" applyAlignment="1" applyProtection="1">
      <alignment horizontal="center" vertical="center"/>
      <protection/>
    </xf>
    <xf numFmtId="182" fontId="5" fillId="0" borderId="12" xfId="69" applyNumberFormat="1" applyFont="1" applyFill="1" applyBorder="1" applyAlignment="1" applyProtection="1">
      <alignment horizontal="center" vertical="center"/>
      <protection/>
    </xf>
    <xf numFmtId="0" fontId="4" fillId="0" borderId="12" xfId="69" applyNumberFormat="1" applyFont="1" applyBorder="1" applyAlignment="1">
      <alignment horizontal="center" vertical="center"/>
    </xf>
    <xf numFmtId="182" fontId="5" fillId="0" borderId="12" xfId="75" applyNumberFormat="1" applyFont="1" applyFill="1" applyBorder="1" applyAlignment="1" applyProtection="1">
      <alignment horizontal="center" vertical="center"/>
      <protection/>
    </xf>
    <xf numFmtId="182" fontId="5" fillId="0" borderId="12" xfId="69" applyNumberFormat="1" applyFont="1" applyFill="1" applyBorder="1" applyAlignment="1" applyProtection="1">
      <alignment vertical="center"/>
      <protection/>
    </xf>
    <xf numFmtId="4" fontId="5" fillId="0" borderId="12" xfId="69" applyNumberFormat="1" applyFont="1" applyFill="1" applyBorder="1" applyAlignment="1" applyProtection="1">
      <alignment horizontal="right" vertical="center"/>
      <protection/>
    </xf>
    <xf numFmtId="4" fontId="5" fillId="0" borderId="12" xfId="76" applyNumberFormat="1" applyFont="1" applyFill="1" applyBorder="1" applyAlignment="1" applyProtection="1">
      <alignment horizontal="left" vertical="center"/>
      <protection/>
    </xf>
    <xf numFmtId="4" fontId="5" fillId="0" borderId="12" xfId="42" applyNumberFormat="1" applyFont="1" applyFill="1" applyBorder="1" applyAlignment="1" applyProtection="1">
      <alignment horizontal="left" vertical="center"/>
      <protection/>
    </xf>
    <xf numFmtId="0" fontId="5" fillId="0" borderId="12" xfId="75" applyFont="1" applyBorder="1" applyAlignment="1">
      <alignment vertical="center"/>
      <protection/>
    </xf>
    <xf numFmtId="0" fontId="4" fillId="0" borderId="12" xfId="75" applyBorder="1" applyAlignment="1">
      <alignment vertical="center"/>
      <protection/>
    </xf>
    <xf numFmtId="0" fontId="5" fillId="0" borderId="12" xfId="75" applyNumberFormat="1" applyFont="1" applyFill="1" applyBorder="1" applyAlignment="1" applyProtection="1">
      <alignment horizontal="left" vertical="center" wrapText="1"/>
      <protection/>
    </xf>
    <xf numFmtId="4" fontId="5" fillId="0" borderId="12" xfId="75" applyNumberFormat="1" applyFont="1" applyFill="1" applyBorder="1" applyAlignment="1" applyProtection="1">
      <alignment horizontal="right" vertical="center"/>
      <protection/>
    </xf>
    <xf numFmtId="0" fontId="5" fillId="0" borderId="12" xfId="69" applyNumberFormat="1" applyFont="1" applyFill="1" applyBorder="1" applyAlignment="1">
      <alignment vertical="center"/>
    </xf>
    <xf numFmtId="182" fontId="5" fillId="0" borderId="12" xfId="69" applyNumberFormat="1" applyFont="1" applyFill="1" applyBorder="1" applyAlignment="1" applyProtection="1">
      <alignment horizontal="left" vertical="center"/>
      <protection/>
    </xf>
    <xf numFmtId="178" fontId="5" fillId="0" borderId="12" xfId="75" applyNumberFormat="1" applyFont="1" applyFill="1" applyBorder="1" applyAlignment="1" applyProtection="1">
      <alignment horizontal="right" vertical="center"/>
      <protection/>
    </xf>
    <xf numFmtId="182" fontId="5" fillId="24" borderId="12" xfId="69" applyNumberFormat="1" applyFont="1" applyFill="1" applyBorder="1" applyAlignment="1" applyProtection="1">
      <alignment vertical="center"/>
      <protection/>
    </xf>
    <xf numFmtId="0" fontId="4" fillId="24" borderId="12" xfId="75" applyFill="1" applyBorder="1" applyAlignment="1">
      <alignment vertical="center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货币_2012部门决算公开报表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_附表-0831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××部门××年度收支决算总表" xfId="67"/>
    <cellStyle name="常规 2" xfId="68"/>
    <cellStyle name="千位分隔_2012部门决算公开报表" xfId="69"/>
    <cellStyle name="常规 2_××部门××年度财政拨款支出决算表" xfId="70"/>
    <cellStyle name="常规 3" xfId="71"/>
    <cellStyle name="好_××部门××年度收支决算总表" xfId="72"/>
    <cellStyle name="好_××部门××年度财政拨款支出决算表" xfId="73"/>
    <cellStyle name="常规 4" xfId="74"/>
    <cellStyle name="常规_2012部门决算公开报表" xfId="75"/>
    <cellStyle name="千位分隔[0]_2012部门决算公开报表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workbookViewId="0" topLeftCell="A1">
      <selection activeCell="B29" sqref="B29"/>
    </sheetView>
  </sheetViews>
  <sheetFormatPr defaultColWidth="6.875" defaultRowHeight="14.25"/>
  <cols>
    <col min="1" max="1" width="22.50390625" style="17" customWidth="1"/>
    <col min="2" max="2" width="8.875" style="17" customWidth="1"/>
    <col min="3" max="3" width="23.125" style="17" customWidth="1"/>
    <col min="4" max="4" width="8.375" style="17" customWidth="1"/>
    <col min="5" max="5" width="18.25390625" style="17" customWidth="1"/>
    <col min="6" max="6" width="8.875" style="17" customWidth="1"/>
    <col min="7" max="7" width="23.125" style="17" customWidth="1"/>
    <col min="8" max="8" width="8.125" style="17" customWidth="1"/>
    <col min="9" max="16384" width="6.875" style="17" customWidth="1"/>
  </cols>
  <sheetData>
    <row r="1" spans="1:8" s="108" customFormat="1" ht="18" customHeight="1">
      <c r="A1" s="2" t="s">
        <v>0</v>
      </c>
      <c r="B1" s="110"/>
      <c r="C1" s="110"/>
      <c r="D1" s="110"/>
      <c r="E1" s="110"/>
      <c r="F1" s="110"/>
      <c r="G1" s="110"/>
      <c r="H1" s="110"/>
    </row>
    <row r="2" spans="1:8" s="109" customFormat="1" ht="34.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s="108" customFormat="1" ht="18" customHeight="1">
      <c r="A3" s="111"/>
      <c r="B3" s="112"/>
      <c r="C3" s="112"/>
      <c r="D3" s="112"/>
      <c r="E3" s="112"/>
      <c r="F3" s="112"/>
      <c r="G3" s="112"/>
      <c r="H3" s="110" t="s">
        <v>2</v>
      </c>
    </row>
    <row r="4" spans="1:8" ht="21.75" customHeight="1">
      <c r="A4" s="113" t="s">
        <v>3</v>
      </c>
      <c r="B4" s="114"/>
      <c r="C4" s="113" t="s">
        <v>4</v>
      </c>
      <c r="D4" s="113"/>
      <c r="E4" s="113"/>
      <c r="F4" s="113"/>
      <c r="G4" s="113"/>
      <c r="H4" s="113"/>
    </row>
    <row r="5" spans="1:8" ht="21.75" customHeight="1">
      <c r="A5" s="115" t="s">
        <v>5</v>
      </c>
      <c r="B5" s="115" t="s">
        <v>6</v>
      </c>
      <c r="C5" s="115" t="s">
        <v>7</v>
      </c>
      <c r="D5" s="115" t="s">
        <v>6</v>
      </c>
      <c r="E5" s="115" t="s">
        <v>8</v>
      </c>
      <c r="F5" s="115" t="s">
        <v>6</v>
      </c>
      <c r="G5" s="115" t="s">
        <v>9</v>
      </c>
      <c r="H5" s="115" t="s">
        <v>6</v>
      </c>
    </row>
    <row r="6" spans="1:8" ht="18" customHeight="1">
      <c r="A6" s="116" t="s">
        <v>10</v>
      </c>
      <c r="B6" s="117">
        <v>4354.2</v>
      </c>
      <c r="C6" s="118" t="s">
        <v>11</v>
      </c>
      <c r="D6" s="117">
        <f>D7+D8</f>
        <v>1957.3</v>
      </c>
      <c r="E6" s="119" t="s">
        <v>12</v>
      </c>
      <c r="F6" s="117"/>
      <c r="G6" s="116" t="s">
        <v>13</v>
      </c>
      <c r="H6" s="117">
        <v>1188.32</v>
      </c>
    </row>
    <row r="7" spans="1:8" ht="18" customHeight="1">
      <c r="A7" s="116" t="s">
        <v>14</v>
      </c>
      <c r="B7" s="117"/>
      <c r="C7" s="120" t="s">
        <v>15</v>
      </c>
      <c r="D7" s="117">
        <v>1842.36</v>
      </c>
      <c r="E7" s="119" t="s">
        <v>16</v>
      </c>
      <c r="F7" s="117"/>
      <c r="G7" s="116" t="s">
        <v>17</v>
      </c>
      <c r="H7" s="117">
        <v>3767.44</v>
      </c>
    </row>
    <row r="8" spans="1:8" ht="18" customHeight="1">
      <c r="A8" s="116" t="s">
        <v>18</v>
      </c>
      <c r="B8" s="117"/>
      <c r="C8" s="118" t="s">
        <v>19</v>
      </c>
      <c r="D8" s="117">
        <v>114.94</v>
      </c>
      <c r="E8" s="119" t="s">
        <v>20</v>
      </c>
      <c r="F8" s="117"/>
      <c r="G8" s="116" t="s">
        <v>21</v>
      </c>
      <c r="H8" s="117">
        <v>654.044</v>
      </c>
    </row>
    <row r="9" spans="1:8" ht="18" customHeight="1">
      <c r="A9" s="121" t="s">
        <v>22</v>
      </c>
      <c r="B9" s="117"/>
      <c r="C9" s="118" t="s">
        <v>23</v>
      </c>
      <c r="D9" s="117">
        <f>D12</f>
        <v>3652.5</v>
      </c>
      <c r="E9" s="119" t="s">
        <v>24</v>
      </c>
      <c r="F9" s="117"/>
      <c r="G9" s="116" t="s">
        <v>25</v>
      </c>
      <c r="H9" s="117"/>
    </row>
    <row r="10" spans="1:9" ht="18" customHeight="1">
      <c r="A10" s="116" t="s">
        <v>26</v>
      </c>
      <c r="B10" s="117"/>
      <c r="C10" s="122" t="s">
        <v>27</v>
      </c>
      <c r="D10" s="117"/>
      <c r="E10" s="119" t="s">
        <v>28</v>
      </c>
      <c r="F10" s="117"/>
      <c r="G10" s="116" t="s">
        <v>29</v>
      </c>
      <c r="H10" s="117"/>
      <c r="I10" s="68"/>
    </row>
    <row r="11" spans="1:9" ht="18" customHeight="1">
      <c r="A11" s="116" t="s">
        <v>30</v>
      </c>
      <c r="B11" s="117"/>
      <c r="C11" s="122" t="s">
        <v>31</v>
      </c>
      <c r="D11" s="117"/>
      <c r="E11" s="119" t="s">
        <v>32</v>
      </c>
      <c r="F11" s="117"/>
      <c r="G11" s="116" t="s">
        <v>33</v>
      </c>
      <c r="H11" s="117"/>
      <c r="I11" s="68"/>
    </row>
    <row r="12" spans="1:10" ht="18" customHeight="1">
      <c r="A12" s="116" t="s">
        <v>34</v>
      </c>
      <c r="B12" s="117">
        <v>15</v>
      </c>
      <c r="C12" s="122" t="s">
        <v>35</v>
      </c>
      <c r="D12" s="117">
        <v>3652.5</v>
      </c>
      <c r="E12" s="119" t="s">
        <v>36</v>
      </c>
      <c r="F12" s="117"/>
      <c r="G12" s="116" t="s">
        <v>37</v>
      </c>
      <c r="H12" s="117"/>
      <c r="I12" s="68"/>
      <c r="J12" s="68"/>
    </row>
    <row r="13" spans="1:10" ht="18" customHeight="1">
      <c r="A13" s="121"/>
      <c r="B13" s="123"/>
      <c r="C13" s="118" t="s">
        <v>38</v>
      </c>
      <c r="D13" s="117"/>
      <c r="E13" s="119" t="s">
        <v>39</v>
      </c>
      <c r="F13" s="117"/>
      <c r="G13" s="116" t="s">
        <v>40</v>
      </c>
      <c r="H13" s="117"/>
      <c r="I13" s="68"/>
      <c r="J13" s="68"/>
    </row>
    <row r="14" spans="1:9" ht="18" customHeight="1">
      <c r="A14" s="121"/>
      <c r="B14" s="123"/>
      <c r="C14" s="118" t="s">
        <v>41</v>
      </c>
      <c r="D14" s="117"/>
      <c r="E14" s="124" t="s">
        <v>42</v>
      </c>
      <c r="F14" s="117"/>
      <c r="G14" s="116" t="s">
        <v>43</v>
      </c>
      <c r="H14" s="117"/>
      <c r="I14" s="68"/>
    </row>
    <row r="15" spans="1:9" ht="18" customHeight="1">
      <c r="A15" s="50"/>
      <c r="B15" s="117"/>
      <c r="C15" s="118" t="s">
        <v>44</v>
      </c>
      <c r="D15" s="117"/>
      <c r="E15" s="119" t="s">
        <v>45</v>
      </c>
      <c r="F15" s="117"/>
      <c r="G15" s="116" t="s">
        <v>46</v>
      </c>
      <c r="H15" s="117"/>
      <c r="I15" s="68"/>
    </row>
    <row r="16" spans="1:9" ht="18" customHeight="1">
      <c r="A16" s="50"/>
      <c r="B16" s="39"/>
      <c r="C16" s="118" t="s">
        <v>47</v>
      </c>
      <c r="D16" s="117"/>
      <c r="E16" s="119" t="s">
        <v>48</v>
      </c>
      <c r="F16" s="117"/>
      <c r="G16" s="125" t="s">
        <v>49</v>
      </c>
      <c r="H16" s="117"/>
      <c r="I16" s="68"/>
    </row>
    <row r="17" spans="1:8" ht="18" customHeight="1">
      <c r="A17" s="50"/>
      <c r="B17" s="117"/>
      <c r="C17" s="118"/>
      <c r="D17" s="117"/>
      <c r="E17" s="125" t="s">
        <v>50</v>
      </c>
      <c r="F17" s="117"/>
      <c r="G17" s="116"/>
      <c r="H17" s="123"/>
    </row>
    <row r="18" spans="1:8" ht="18" customHeight="1">
      <c r="A18" s="115" t="s">
        <v>51</v>
      </c>
      <c r="B18" s="123">
        <f>SUM(B6:B17)</f>
        <v>4369.2</v>
      </c>
      <c r="C18" s="115" t="s">
        <v>52</v>
      </c>
      <c r="D18" s="123">
        <f>D6+D9</f>
        <v>5609.8</v>
      </c>
      <c r="E18" s="115" t="s">
        <v>52</v>
      </c>
      <c r="F18" s="123"/>
      <c r="G18" s="115" t="s">
        <v>52</v>
      </c>
      <c r="H18" s="126">
        <f>SUM(H6:H17)</f>
        <v>5609.804</v>
      </c>
    </row>
    <row r="19" spans="1:8" ht="18" customHeight="1">
      <c r="A19" s="116" t="s">
        <v>53</v>
      </c>
      <c r="B19" s="117"/>
      <c r="C19" s="118" t="s">
        <v>54</v>
      </c>
      <c r="D19" s="123">
        <v>2105.12</v>
      </c>
      <c r="E19" s="119" t="s">
        <v>55</v>
      </c>
      <c r="F19" s="123"/>
      <c r="G19" s="119" t="s">
        <v>56</v>
      </c>
      <c r="H19" s="123">
        <v>2105.12</v>
      </c>
    </row>
    <row r="20" spans="1:8" ht="18" customHeight="1">
      <c r="A20" s="116" t="s">
        <v>57</v>
      </c>
      <c r="B20" s="123">
        <f>B23</f>
        <v>3345.72</v>
      </c>
      <c r="C20" s="123"/>
      <c r="D20" s="123"/>
      <c r="E20" s="123"/>
      <c r="F20" s="123"/>
      <c r="G20" s="121"/>
      <c r="H20" s="123"/>
    </row>
    <row r="21" spans="1:8" ht="18" customHeight="1">
      <c r="A21" s="127" t="s">
        <v>58</v>
      </c>
      <c r="B21" s="117"/>
      <c r="C21" s="125"/>
      <c r="D21" s="123"/>
      <c r="E21" s="125"/>
      <c r="F21" s="123"/>
      <c r="G21" s="121"/>
      <c r="H21" s="123"/>
    </row>
    <row r="22" spans="1:8" ht="18" customHeight="1">
      <c r="A22" s="128" t="s">
        <v>59</v>
      </c>
      <c r="B22" s="117"/>
      <c r="C22" s="123"/>
      <c r="D22" s="123"/>
      <c r="E22" s="123"/>
      <c r="F22" s="123"/>
      <c r="G22" s="121"/>
      <c r="H22" s="123"/>
    </row>
    <row r="23" spans="1:8" ht="18" customHeight="1">
      <c r="A23" s="127" t="s">
        <v>60</v>
      </c>
      <c r="B23" s="117">
        <f>B24</f>
        <v>3345.72</v>
      </c>
      <c r="C23" s="123"/>
      <c r="D23" s="123"/>
      <c r="E23" s="123"/>
      <c r="F23" s="123"/>
      <c r="G23" s="115"/>
      <c r="H23" s="123"/>
    </row>
    <row r="24" spans="1:8" ht="18" customHeight="1">
      <c r="A24" s="128" t="s">
        <v>59</v>
      </c>
      <c r="B24" s="117">
        <v>3345.72</v>
      </c>
      <c r="C24" s="123"/>
      <c r="D24" s="123"/>
      <c r="E24" s="123"/>
      <c r="F24" s="123"/>
      <c r="G24" s="115"/>
      <c r="H24" s="123"/>
    </row>
    <row r="25" spans="1:10" ht="18" customHeight="1">
      <c r="A25" s="115" t="s">
        <v>61</v>
      </c>
      <c r="B25" s="123">
        <f>B18+B20</f>
        <v>7714.92</v>
      </c>
      <c r="C25" s="115" t="s">
        <v>62</v>
      </c>
      <c r="D25" s="123">
        <f>D18+D19</f>
        <v>7714.92</v>
      </c>
      <c r="E25" s="115" t="s">
        <v>62</v>
      </c>
      <c r="F25" s="115"/>
      <c r="G25" s="115" t="s">
        <v>62</v>
      </c>
      <c r="H25" s="123">
        <f>H18+H19</f>
        <v>7714.924</v>
      </c>
      <c r="I25" s="68"/>
      <c r="J25" s="68"/>
    </row>
    <row r="26" spans="1:2" ht="9.75" customHeight="1">
      <c r="A26" s="68"/>
      <c r="B26" s="68"/>
    </row>
    <row r="27" ht="12.75" customHeight="1"/>
    <row r="28" ht="12.75" customHeight="1"/>
  </sheetData>
  <sheetProtection/>
  <mergeCells count="3">
    <mergeCell ref="A2:H2"/>
    <mergeCell ref="A4:B4"/>
    <mergeCell ref="C4:H4"/>
  </mergeCells>
  <printOptions horizontalCentered="1"/>
  <pageMargins left="0.55" right="0.55" top="0.62" bottom="0.7" header="0.51" footer="0.46"/>
  <pageSetup firstPageNumber="37" useFirstPageNumber="1"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tabSelected="1" workbookViewId="0" topLeftCell="A1">
      <selection activeCell="N17" sqref="N17"/>
    </sheetView>
  </sheetViews>
  <sheetFormatPr defaultColWidth="6.875" defaultRowHeight="14.25"/>
  <cols>
    <col min="1" max="1" width="6.875" style="17" customWidth="1"/>
    <col min="2" max="3" width="5.125" style="17" customWidth="1"/>
    <col min="4" max="4" width="21.25390625" style="17" customWidth="1"/>
    <col min="5" max="5" width="12.25390625" style="17" customWidth="1"/>
    <col min="6" max="6" width="10.125" style="17" customWidth="1"/>
    <col min="7" max="8" width="12.25390625" style="17" customWidth="1"/>
    <col min="9" max="9" width="8.50390625" style="17" customWidth="1"/>
    <col min="10" max="246" width="6.875" style="17" customWidth="1"/>
    <col min="247" max="16384" width="6.875" style="17" customWidth="1"/>
  </cols>
  <sheetData>
    <row r="1" spans="1:9" ht="19.5" customHeight="1">
      <c r="A1" s="2" t="s">
        <v>63</v>
      </c>
      <c r="I1" s="96"/>
    </row>
    <row r="2" spans="1:12" ht="19.5" customHeight="1">
      <c r="A2" s="19" t="s">
        <v>64</v>
      </c>
      <c r="B2" s="19"/>
      <c r="C2" s="19"/>
      <c r="D2" s="19"/>
      <c r="E2" s="19"/>
      <c r="F2" s="19"/>
      <c r="G2" s="19"/>
      <c r="H2" s="19"/>
      <c r="I2" s="19"/>
      <c r="J2" s="63"/>
      <c r="K2" s="63"/>
      <c r="L2" s="63"/>
    </row>
    <row r="3" spans="1:9" ht="19.5" customHeight="1" hidden="1">
      <c r="A3" s="70"/>
      <c r="B3" s="71"/>
      <c r="C3" s="70"/>
      <c r="D3" s="72"/>
      <c r="E3" s="70"/>
      <c r="F3" s="73"/>
      <c r="G3" s="73"/>
      <c r="H3" s="70"/>
      <c r="I3" s="97" t="s">
        <v>2</v>
      </c>
    </row>
    <row r="4" spans="1:13" ht="18" customHeight="1">
      <c r="A4" s="74" t="s">
        <v>65</v>
      </c>
      <c r="B4" s="74"/>
      <c r="C4" s="74"/>
      <c r="D4" s="75" t="s">
        <v>66</v>
      </c>
      <c r="E4" s="76" t="s">
        <v>67</v>
      </c>
      <c r="F4" s="77" t="s">
        <v>68</v>
      </c>
      <c r="G4" s="77" t="s">
        <v>69</v>
      </c>
      <c r="H4" s="77" t="s">
        <v>70</v>
      </c>
      <c r="I4" s="74" t="s">
        <v>71</v>
      </c>
      <c r="J4" s="98" t="s">
        <v>72</v>
      </c>
      <c r="K4" s="99" t="s">
        <v>73</v>
      </c>
      <c r="L4" s="100" t="s">
        <v>74</v>
      </c>
      <c r="M4" s="101" t="s">
        <v>75</v>
      </c>
    </row>
    <row r="5" spans="1:13" ht="24" customHeight="1">
      <c r="A5" s="74" t="s">
        <v>76</v>
      </c>
      <c r="B5" s="74" t="s">
        <v>77</v>
      </c>
      <c r="C5" s="78" t="s">
        <v>78</v>
      </c>
      <c r="D5" s="79"/>
      <c r="E5" s="76"/>
      <c r="F5" s="77"/>
      <c r="G5" s="77"/>
      <c r="H5" s="77"/>
      <c r="I5" s="74"/>
      <c r="J5" s="102"/>
      <c r="K5" s="103"/>
      <c r="L5" s="104"/>
      <c r="M5" s="105"/>
    </row>
    <row r="6" spans="1:13" ht="18" customHeight="1">
      <c r="A6" s="35" t="s">
        <v>79</v>
      </c>
      <c r="B6" s="35" t="s">
        <v>79</v>
      </c>
      <c r="C6" s="35" t="s">
        <v>79</v>
      </c>
      <c r="D6" s="35" t="s">
        <v>79</v>
      </c>
      <c r="E6" s="35">
        <v>1</v>
      </c>
      <c r="F6" s="80">
        <v>2</v>
      </c>
      <c r="G6" s="35">
        <v>3</v>
      </c>
      <c r="H6" s="35">
        <v>4</v>
      </c>
      <c r="I6" s="35">
        <v>5</v>
      </c>
      <c r="J6" s="106">
        <v>6</v>
      </c>
      <c r="K6" s="106">
        <v>7</v>
      </c>
      <c r="L6" s="106">
        <v>8</v>
      </c>
      <c r="M6" s="106">
        <v>9</v>
      </c>
    </row>
    <row r="7" spans="1:13" ht="18" customHeight="1">
      <c r="A7" s="35"/>
      <c r="B7" s="35"/>
      <c r="C7" s="35"/>
      <c r="D7" s="36" t="s">
        <v>67</v>
      </c>
      <c r="E7" s="81">
        <f>E8+E11+E14</f>
        <v>5609.8</v>
      </c>
      <c r="F7" s="80">
        <f>F16</f>
        <v>1202.84</v>
      </c>
      <c r="G7" s="80">
        <f>G11</f>
        <v>639.52</v>
      </c>
      <c r="H7" s="80">
        <f>H14</f>
        <v>114.94</v>
      </c>
      <c r="I7" s="80">
        <f>I8+I14</f>
        <v>3652.5</v>
      </c>
      <c r="J7" s="58"/>
      <c r="K7" s="58"/>
      <c r="L7" s="58"/>
      <c r="M7" s="58"/>
    </row>
    <row r="8" spans="1:13" ht="18" customHeight="1">
      <c r="A8" s="35">
        <v>205</v>
      </c>
      <c r="B8" s="35"/>
      <c r="C8" s="35"/>
      <c r="D8" s="36" t="s">
        <v>80</v>
      </c>
      <c r="E8" s="81">
        <v>138.86</v>
      </c>
      <c r="F8" s="82"/>
      <c r="G8" s="83"/>
      <c r="H8" s="82"/>
      <c r="I8" s="82">
        <v>138.86</v>
      </c>
      <c r="J8" s="58"/>
      <c r="K8" s="58"/>
      <c r="L8" s="58"/>
      <c r="M8" s="58"/>
    </row>
    <row r="9" spans="1:13" ht="18" customHeight="1">
      <c r="A9" s="35">
        <v>205</v>
      </c>
      <c r="B9" s="32" t="s">
        <v>81</v>
      </c>
      <c r="C9" s="32"/>
      <c r="D9" s="36" t="s">
        <v>82</v>
      </c>
      <c r="E9" s="81">
        <v>138.86</v>
      </c>
      <c r="F9" s="82"/>
      <c r="G9" s="83"/>
      <c r="H9" s="82"/>
      <c r="I9" s="82">
        <v>138.86</v>
      </c>
      <c r="J9" s="58"/>
      <c r="K9" s="58"/>
      <c r="L9" s="58"/>
      <c r="M9" s="58"/>
    </row>
    <row r="10" spans="1:13" ht="18" customHeight="1">
      <c r="A10" s="35">
        <v>205</v>
      </c>
      <c r="B10" s="32" t="s">
        <v>81</v>
      </c>
      <c r="C10" s="32" t="s">
        <v>83</v>
      </c>
      <c r="D10" s="36" t="s">
        <v>84</v>
      </c>
      <c r="E10" s="81">
        <f>F10+G10+H10+I10</f>
        <v>138.86</v>
      </c>
      <c r="F10" s="82"/>
      <c r="G10" s="83"/>
      <c r="H10" s="82"/>
      <c r="I10" s="82">
        <v>138.86</v>
      </c>
      <c r="J10" s="58"/>
      <c r="K10" s="58"/>
      <c r="L10" s="58"/>
      <c r="M10" s="58"/>
    </row>
    <row r="11" spans="1:13" ht="18" customHeight="1">
      <c r="A11" s="45" t="s">
        <v>85</v>
      </c>
      <c r="B11" s="45" t="s">
        <v>86</v>
      </c>
      <c r="C11" s="45"/>
      <c r="D11" s="84" t="s">
        <v>87</v>
      </c>
      <c r="E11" s="81">
        <f aca="true" t="shared" si="0" ref="E11:E31">F11+G11+H11+I11</f>
        <v>639.52</v>
      </c>
      <c r="F11" s="85"/>
      <c r="G11" s="86">
        <f>G12</f>
        <v>639.52</v>
      </c>
      <c r="H11" s="87"/>
      <c r="I11" s="87"/>
      <c r="J11" s="107"/>
      <c r="K11" s="107"/>
      <c r="L11" s="58"/>
      <c r="M11" s="58"/>
    </row>
    <row r="12" spans="1:13" ht="18" customHeight="1">
      <c r="A12" s="45" t="s">
        <v>85</v>
      </c>
      <c r="B12" s="45" t="s">
        <v>86</v>
      </c>
      <c r="C12" s="45" t="s">
        <v>88</v>
      </c>
      <c r="D12" s="88" t="s">
        <v>89</v>
      </c>
      <c r="E12" s="81">
        <f t="shared" si="0"/>
        <v>639.52</v>
      </c>
      <c r="F12" s="85"/>
      <c r="G12" s="86">
        <f>G13</f>
        <v>639.52</v>
      </c>
      <c r="H12" s="87"/>
      <c r="I12" s="87"/>
      <c r="J12" s="58"/>
      <c r="K12" s="107"/>
      <c r="L12" s="58"/>
      <c r="M12" s="58"/>
    </row>
    <row r="13" spans="1:13" ht="18" customHeight="1">
      <c r="A13" s="45" t="s">
        <v>90</v>
      </c>
      <c r="B13" s="45"/>
      <c r="C13" s="45"/>
      <c r="D13" s="88" t="s">
        <v>91</v>
      </c>
      <c r="E13" s="81">
        <f t="shared" si="0"/>
        <v>639.52</v>
      </c>
      <c r="F13" s="85"/>
      <c r="G13" s="86">
        <v>639.52</v>
      </c>
      <c r="H13" s="87"/>
      <c r="I13" s="87"/>
      <c r="J13" s="58"/>
      <c r="K13" s="107"/>
      <c r="L13" s="58"/>
      <c r="M13" s="58"/>
    </row>
    <row r="14" spans="1:13" ht="18" customHeight="1">
      <c r="A14" s="45" t="s">
        <v>92</v>
      </c>
      <c r="B14" s="45" t="s">
        <v>93</v>
      </c>
      <c r="C14" s="45"/>
      <c r="D14" s="88" t="s">
        <v>94</v>
      </c>
      <c r="E14" s="81">
        <f t="shared" si="0"/>
        <v>4831.42</v>
      </c>
      <c r="F14" s="87">
        <f>F15</f>
        <v>1202.84</v>
      </c>
      <c r="G14" s="87"/>
      <c r="H14" s="87">
        <f>H16</f>
        <v>114.94</v>
      </c>
      <c r="I14" s="87">
        <f>I15+I28+I30</f>
        <v>3513.64</v>
      </c>
      <c r="J14" s="58"/>
      <c r="K14" s="107"/>
      <c r="L14" s="58"/>
      <c r="M14" s="58"/>
    </row>
    <row r="15" spans="1:13" ht="18" customHeight="1">
      <c r="A15" s="45" t="s">
        <v>92</v>
      </c>
      <c r="B15" s="45" t="s">
        <v>93</v>
      </c>
      <c r="C15" s="45" t="s">
        <v>95</v>
      </c>
      <c r="D15" s="88" t="s">
        <v>96</v>
      </c>
      <c r="E15" s="81">
        <f t="shared" si="0"/>
        <v>4137.42</v>
      </c>
      <c r="F15" s="87">
        <f>F16</f>
        <v>1202.84</v>
      </c>
      <c r="G15" s="87"/>
      <c r="H15" s="87">
        <f>H16</f>
        <v>114.94</v>
      </c>
      <c r="I15" s="87">
        <v>2819.64</v>
      </c>
      <c r="J15" s="58"/>
      <c r="K15" s="107"/>
      <c r="L15" s="107"/>
      <c r="M15" s="58"/>
    </row>
    <row r="16" spans="1:13" ht="18" customHeight="1">
      <c r="A16" s="45" t="s">
        <v>92</v>
      </c>
      <c r="B16" s="45" t="s">
        <v>93</v>
      </c>
      <c r="C16" s="45" t="s">
        <v>97</v>
      </c>
      <c r="D16" s="89" t="s">
        <v>98</v>
      </c>
      <c r="E16" s="81">
        <f t="shared" si="0"/>
        <v>1317.78</v>
      </c>
      <c r="F16" s="37">
        <v>1202.84</v>
      </c>
      <c r="G16" s="87"/>
      <c r="H16" s="90">
        <v>114.94</v>
      </c>
      <c r="I16" s="87"/>
      <c r="J16" s="58"/>
      <c r="K16" s="58"/>
      <c r="L16" s="107"/>
      <c r="M16" s="58"/>
    </row>
    <row r="17" spans="1:13" ht="18" customHeight="1">
      <c r="A17" s="45" t="s">
        <v>92</v>
      </c>
      <c r="B17" s="45" t="s">
        <v>93</v>
      </c>
      <c r="C17" s="45" t="s">
        <v>95</v>
      </c>
      <c r="D17" s="89" t="s">
        <v>99</v>
      </c>
      <c r="E17" s="81">
        <f t="shared" si="0"/>
        <v>1071.48</v>
      </c>
      <c r="F17" s="37"/>
      <c r="G17" s="87"/>
      <c r="H17" s="91"/>
      <c r="I17" s="87">
        <v>1071.48</v>
      </c>
      <c r="J17" s="58"/>
      <c r="K17" s="58"/>
      <c r="L17" s="107"/>
      <c r="M17" s="58"/>
    </row>
    <row r="18" spans="1:13" ht="18" customHeight="1">
      <c r="A18" s="45" t="s">
        <v>92</v>
      </c>
      <c r="B18" s="45" t="s">
        <v>93</v>
      </c>
      <c r="C18" s="45" t="s">
        <v>81</v>
      </c>
      <c r="D18" s="88" t="s">
        <v>100</v>
      </c>
      <c r="E18" s="81">
        <f t="shared" si="0"/>
        <v>9</v>
      </c>
      <c r="F18" s="87"/>
      <c r="G18" s="87"/>
      <c r="H18" s="87"/>
      <c r="I18" s="87">
        <v>9</v>
      </c>
      <c r="J18" s="58"/>
      <c r="K18" s="107"/>
      <c r="L18" s="107"/>
      <c r="M18" s="58"/>
    </row>
    <row r="19" spans="1:13" ht="18" customHeight="1">
      <c r="A19" s="45" t="s">
        <v>92</v>
      </c>
      <c r="B19" s="45" t="s">
        <v>93</v>
      </c>
      <c r="C19" s="45" t="s">
        <v>101</v>
      </c>
      <c r="D19" s="88" t="s">
        <v>102</v>
      </c>
      <c r="E19" s="81">
        <f t="shared" si="0"/>
        <v>10</v>
      </c>
      <c r="F19" s="87"/>
      <c r="G19" s="87"/>
      <c r="H19" s="87"/>
      <c r="I19" s="87">
        <v>10</v>
      </c>
      <c r="J19" s="58"/>
      <c r="K19" s="107"/>
      <c r="L19" s="58"/>
      <c r="M19" s="58"/>
    </row>
    <row r="20" spans="1:13" ht="18" customHeight="1">
      <c r="A20" s="45" t="s">
        <v>92</v>
      </c>
      <c r="B20" s="45" t="s">
        <v>93</v>
      </c>
      <c r="C20" s="45" t="s">
        <v>103</v>
      </c>
      <c r="D20" s="88" t="s">
        <v>104</v>
      </c>
      <c r="E20" s="81">
        <f t="shared" si="0"/>
        <v>5</v>
      </c>
      <c r="F20" s="87"/>
      <c r="G20" s="87"/>
      <c r="H20" s="87"/>
      <c r="I20" s="87">
        <v>5</v>
      </c>
      <c r="J20" s="58"/>
      <c r="K20" s="107"/>
      <c r="L20" s="58"/>
      <c r="M20" s="58"/>
    </row>
    <row r="21" spans="1:13" ht="18" customHeight="1">
      <c r="A21" s="45" t="s">
        <v>92</v>
      </c>
      <c r="B21" s="45" t="s">
        <v>93</v>
      </c>
      <c r="C21" s="45" t="s">
        <v>105</v>
      </c>
      <c r="D21" s="88" t="s">
        <v>106</v>
      </c>
      <c r="E21" s="81">
        <f t="shared" si="0"/>
        <v>23.65</v>
      </c>
      <c r="F21" s="87"/>
      <c r="G21" s="87"/>
      <c r="H21" s="87"/>
      <c r="I21" s="87">
        <v>23.65</v>
      </c>
      <c r="J21" s="58"/>
      <c r="K21" s="107"/>
      <c r="L21" s="58"/>
      <c r="M21" s="58"/>
    </row>
    <row r="22" spans="1:13" ht="18" customHeight="1">
      <c r="A22" s="45" t="s">
        <v>92</v>
      </c>
      <c r="B22" s="45" t="s">
        <v>93</v>
      </c>
      <c r="C22" s="45" t="s">
        <v>107</v>
      </c>
      <c r="D22" s="88" t="s">
        <v>108</v>
      </c>
      <c r="E22" s="81">
        <f t="shared" si="0"/>
        <v>210</v>
      </c>
      <c r="F22" s="87"/>
      <c r="G22" s="87"/>
      <c r="H22" s="87"/>
      <c r="I22" s="87">
        <v>210</v>
      </c>
      <c r="J22" s="58"/>
      <c r="K22" s="107"/>
      <c r="L22" s="58"/>
      <c r="M22" s="58"/>
    </row>
    <row r="23" spans="1:13" ht="18" customHeight="1">
      <c r="A23" s="45" t="s">
        <v>92</v>
      </c>
      <c r="B23" s="45" t="s">
        <v>93</v>
      </c>
      <c r="C23" s="45" t="s">
        <v>109</v>
      </c>
      <c r="D23" s="88" t="s">
        <v>110</v>
      </c>
      <c r="E23" s="81">
        <f t="shared" si="0"/>
        <v>405.22</v>
      </c>
      <c r="F23" s="87"/>
      <c r="G23" s="87"/>
      <c r="H23" s="87"/>
      <c r="I23" s="87">
        <v>405.22</v>
      </c>
      <c r="J23" s="58"/>
      <c r="K23" s="107"/>
      <c r="L23" s="58"/>
      <c r="M23" s="58"/>
    </row>
    <row r="24" spans="1:13" ht="18" customHeight="1">
      <c r="A24" s="37">
        <v>213</v>
      </c>
      <c r="B24" s="51" t="s">
        <v>93</v>
      </c>
      <c r="C24" s="37">
        <v>23</v>
      </c>
      <c r="D24" s="88" t="s">
        <v>111</v>
      </c>
      <c r="E24" s="81">
        <f t="shared" si="0"/>
        <v>24</v>
      </c>
      <c r="F24" s="87"/>
      <c r="G24" s="87"/>
      <c r="H24" s="87"/>
      <c r="I24" s="87">
        <v>24</v>
      </c>
      <c r="J24" s="58"/>
      <c r="K24" s="107"/>
      <c r="L24" s="58"/>
      <c r="M24" s="58"/>
    </row>
    <row r="25" spans="1:13" ht="18" customHeight="1">
      <c r="A25" s="45" t="s">
        <v>92</v>
      </c>
      <c r="B25" s="45" t="s">
        <v>93</v>
      </c>
      <c r="C25" s="45" t="s">
        <v>112</v>
      </c>
      <c r="D25" s="88" t="s">
        <v>113</v>
      </c>
      <c r="E25" s="81">
        <f t="shared" si="0"/>
        <v>86.79</v>
      </c>
      <c r="F25" s="87"/>
      <c r="G25" s="87"/>
      <c r="H25" s="87"/>
      <c r="I25" s="87">
        <v>86.79</v>
      </c>
      <c r="J25" s="107"/>
      <c r="K25" s="58"/>
      <c r="L25" s="58"/>
      <c r="M25" s="58"/>
    </row>
    <row r="26" spans="1:13" ht="18" customHeight="1">
      <c r="A26" s="45" t="s">
        <v>92</v>
      </c>
      <c r="B26" s="45" t="s">
        <v>93</v>
      </c>
      <c r="C26" s="45" t="s">
        <v>114</v>
      </c>
      <c r="D26" s="88" t="s">
        <v>115</v>
      </c>
      <c r="E26" s="81">
        <f t="shared" si="0"/>
        <v>387</v>
      </c>
      <c r="F26" s="87"/>
      <c r="G26" s="87"/>
      <c r="H26" s="87"/>
      <c r="I26" s="87">
        <v>387</v>
      </c>
      <c r="J26" s="58"/>
      <c r="K26" s="58"/>
      <c r="L26" s="58"/>
      <c r="M26" s="58"/>
    </row>
    <row r="27" spans="1:13" ht="18" customHeight="1">
      <c r="A27" s="52" t="s">
        <v>92</v>
      </c>
      <c r="B27" s="52" t="s">
        <v>93</v>
      </c>
      <c r="C27" s="52" t="s">
        <v>116</v>
      </c>
      <c r="D27" s="92" t="s">
        <v>117</v>
      </c>
      <c r="E27" s="81">
        <f t="shared" si="0"/>
        <v>587.5</v>
      </c>
      <c r="F27" s="93"/>
      <c r="G27" s="90"/>
      <c r="H27" s="93"/>
      <c r="I27" s="90">
        <v>587.5</v>
      </c>
      <c r="J27" s="58"/>
      <c r="K27" s="58"/>
      <c r="L27" s="58"/>
      <c r="M27" s="58"/>
    </row>
    <row r="28" spans="1:13" ht="13.5">
      <c r="A28" s="52" t="s">
        <v>92</v>
      </c>
      <c r="B28" s="52" t="s">
        <v>86</v>
      </c>
      <c r="C28" s="52"/>
      <c r="D28" s="50" t="s">
        <v>118</v>
      </c>
      <c r="E28" s="81">
        <f t="shared" si="0"/>
        <v>160</v>
      </c>
      <c r="F28" s="85"/>
      <c r="G28" s="85"/>
      <c r="H28" s="94"/>
      <c r="I28" s="57">
        <v>160</v>
      </c>
      <c r="J28" s="58"/>
      <c r="K28" s="58"/>
      <c r="L28" s="58"/>
      <c r="M28" s="58"/>
    </row>
    <row r="29" spans="1:13" ht="13.5">
      <c r="A29" s="55" t="s">
        <v>92</v>
      </c>
      <c r="B29" s="55" t="s">
        <v>86</v>
      </c>
      <c r="C29" s="55" t="s">
        <v>86</v>
      </c>
      <c r="D29" s="50" t="s">
        <v>119</v>
      </c>
      <c r="E29" s="81">
        <f t="shared" si="0"/>
        <v>160</v>
      </c>
      <c r="F29" s="85"/>
      <c r="G29" s="85"/>
      <c r="H29" s="94"/>
      <c r="I29" s="57">
        <v>160</v>
      </c>
      <c r="J29" s="58"/>
      <c r="K29" s="58"/>
      <c r="L29" s="58"/>
      <c r="M29" s="58"/>
    </row>
    <row r="30" spans="1:13" ht="13.5">
      <c r="A30" s="55" t="s">
        <v>92</v>
      </c>
      <c r="B30" s="55" t="s">
        <v>116</v>
      </c>
      <c r="C30" s="55"/>
      <c r="D30" s="50" t="s">
        <v>120</v>
      </c>
      <c r="E30" s="81">
        <f t="shared" si="0"/>
        <v>534</v>
      </c>
      <c r="F30" s="85"/>
      <c r="G30" s="85"/>
      <c r="H30" s="94"/>
      <c r="I30" s="57">
        <v>534</v>
      </c>
      <c r="J30" s="58"/>
      <c r="K30" s="58"/>
      <c r="L30" s="58"/>
      <c r="M30" s="58"/>
    </row>
    <row r="31" spans="1:13" ht="15.75" customHeight="1">
      <c r="A31" s="57">
        <v>213</v>
      </c>
      <c r="B31" s="57">
        <v>99</v>
      </c>
      <c r="C31" s="57">
        <v>99</v>
      </c>
      <c r="D31" s="50" t="s">
        <v>120</v>
      </c>
      <c r="E31" s="81">
        <f t="shared" si="0"/>
        <v>534</v>
      </c>
      <c r="F31" s="85"/>
      <c r="G31" s="85"/>
      <c r="H31" s="94"/>
      <c r="I31" s="57">
        <v>534</v>
      </c>
      <c r="J31" s="58"/>
      <c r="K31" s="58"/>
      <c r="L31" s="58"/>
      <c r="M31" s="58"/>
    </row>
    <row r="32" spans="5:8" ht="11.25">
      <c r="E32" s="95"/>
      <c r="F32" s="95"/>
      <c r="G32" s="95"/>
      <c r="H32" s="95"/>
    </row>
  </sheetData>
  <sheetProtection/>
  <mergeCells count="12">
    <mergeCell ref="A2:I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98" bottom="0.98" header="0.51" footer="0.51"/>
  <pageSetup firstPageNumber="39" useFirstPageNumber="1" horizontalDpi="200" verticalDpi="2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showGridLines="0" showZeros="0" workbookViewId="0" topLeftCell="A1">
      <selection activeCell="G9" sqref="G9"/>
    </sheetView>
  </sheetViews>
  <sheetFormatPr defaultColWidth="6.875" defaultRowHeight="14.25"/>
  <cols>
    <col min="1" max="1" width="7.625" style="17" customWidth="1"/>
    <col min="2" max="3" width="5.125" style="17" customWidth="1"/>
    <col min="4" max="4" width="23.00390625" style="17" customWidth="1"/>
    <col min="5" max="6" width="11.50390625" style="17" customWidth="1"/>
    <col min="7" max="7" width="13.75390625" style="17" customWidth="1"/>
    <col min="8" max="8" width="8.875" style="17" customWidth="1"/>
    <col min="9" max="9" width="7.875" style="17" customWidth="1"/>
    <col min="10" max="12" width="8.875" style="17" customWidth="1"/>
    <col min="13" max="13" width="6.50390625" style="17" customWidth="1"/>
    <col min="14" max="14" width="8.875" style="17" customWidth="1"/>
    <col min="15" max="245" width="6.875" style="17" customWidth="1"/>
    <col min="246" max="16384" width="6.875" style="17" customWidth="1"/>
  </cols>
  <sheetData>
    <row r="1" spans="1:14" ht="19.5" customHeight="1">
      <c r="A1" s="2" t="s">
        <v>121</v>
      </c>
      <c r="D1" s="18" t="s">
        <v>121</v>
      </c>
      <c r="N1" s="62"/>
    </row>
    <row r="2" spans="1:17" ht="34.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63"/>
      <c r="P2" s="63"/>
      <c r="Q2" s="63"/>
    </row>
    <row r="3" spans="1:14" ht="19.5" customHeight="1">
      <c r="A3" s="20"/>
      <c r="B3" s="21"/>
      <c r="C3" s="22"/>
      <c r="D3" s="23"/>
      <c r="E3" s="24"/>
      <c r="F3" s="24"/>
      <c r="G3" s="24"/>
      <c r="N3" s="24"/>
    </row>
    <row r="4" spans="1:17" ht="18" customHeight="1">
      <c r="A4" s="25" t="s">
        <v>65</v>
      </c>
      <c r="B4" s="25"/>
      <c r="C4" s="25"/>
      <c r="D4" s="26" t="s">
        <v>66</v>
      </c>
      <c r="E4" s="27" t="s">
        <v>5</v>
      </c>
      <c r="F4" s="27"/>
      <c r="G4" s="27"/>
      <c r="H4" s="27"/>
      <c r="I4" s="27"/>
      <c r="J4" s="27"/>
      <c r="K4" s="27"/>
      <c r="L4" s="27"/>
      <c r="M4" s="27"/>
      <c r="N4" s="27"/>
      <c r="O4" s="64"/>
      <c r="P4" s="64"/>
      <c r="Q4" s="64"/>
    </row>
    <row r="5" spans="1:17" ht="18" customHeight="1">
      <c r="A5" s="25"/>
      <c r="B5" s="25"/>
      <c r="C5" s="25"/>
      <c r="D5" s="26"/>
      <c r="E5" s="28" t="s">
        <v>123</v>
      </c>
      <c r="F5" s="29" t="s">
        <v>124</v>
      </c>
      <c r="G5" s="30" t="s">
        <v>125</v>
      </c>
      <c r="H5" s="30" t="s">
        <v>126</v>
      </c>
      <c r="I5" s="65" t="s">
        <v>127</v>
      </c>
      <c r="J5" s="65"/>
      <c r="K5" s="30" t="s">
        <v>128</v>
      </c>
      <c r="L5" s="30" t="s">
        <v>129</v>
      </c>
      <c r="M5" s="30" t="s">
        <v>130</v>
      </c>
      <c r="N5" s="30" t="s">
        <v>131</v>
      </c>
      <c r="O5" s="64"/>
      <c r="P5" s="64"/>
      <c r="Q5" s="64"/>
    </row>
    <row r="6" spans="1:17" ht="18.75" customHeight="1">
      <c r="A6" s="25" t="s">
        <v>76</v>
      </c>
      <c r="B6" s="25" t="s">
        <v>77</v>
      </c>
      <c r="C6" s="25" t="s">
        <v>78</v>
      </c>
      <c r="D6" s="26"/>
      <c r="E6" s="28"/>
      <c r="F6" s="31"/>
      <c r="G6" s="32"/>
      <c r="H6" s="30"/>
      <c r="I6" s="30" t="s">
        <v>132</v>
      </c>
      <c r="J6" s="30" t="s">
        <v>133</v>
      </c>
      <c r="K6" s="30"/>
      <c r="L6" s="30"/>
      <c r="M6" s="30"/>
      <c r="N6" s="30"/>
      <c r="O6" s="64"/>
      <c r="P6" s="64"/>
      <c r="Q6" s="64"/>
    </row>
    <row r="7" spans="1:17" ht="39.75" customHeight="1">
      <c r="A7" s="25"/>
      <c r="B7" s="25"/>
      <c r="C7" s="25"/>
      <c r="D7" s="26"/>
      <c r="E7" s="28"/>
      <c r="F7" s="33"/>
      <c r="G7" s="32"/>
      <c r="H7" s="30"/>
      <c r="I7" s="30"/>
      <c r="J7" s="30"/>
      <c r="K7" s="30"/>
      <c r="L7" s="30"/>
      <c r="M7" s="30"/>
      <c r="N7" s="30"/>
      <c r="O7" s="64"/>
      <c r="P7" s="64"/>
      <c r="Q7" s="64"/>
    </row>
    <row r="8" spans="1:17" ht="22.5" customHeight="1">
      <c r="A8" s="34" t="s">
        <v>79</v>
      </c>
      <c r="B8" s="25" t="s">
        <v>79</v>
      </c>
      <c r="C8" s="25" t="s">
        <v>79</v>
      </c>
      <c r="D8" s="35" t="s">
        <v>79</v>
      </c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  <c r="M8" s="26">
        <v>9</v>
      </c>
      <c r="N8" s="26">
        <v>10</v>
      </c>
      <c r="O8" s="66"/>
      <c r="P8" s="64"/>
      <c r="Q8" s="64"/>
    </row>
    <row r="9" spans="1:17" ht="22.5" customHeight="1">
      <c r="A9" s="35"/>
      <c r="B9" s="35"/>
      <c r="C9" s="35"/>
      <c r="D9" s="36" t="s">
        <v>67</v>
      </c>
      <c r="E9" s="35">
        <f aca="true" t="shared" si="0" ref="E9:E12">F9+G9</f>
        <v>7699.92</v>
      </c>
      <c r="F9" s="37">
        <f>F10+F22</f>
        <v>3345.72</v>
      </c>
      <c r="G9" s="38">
        <v>4354.2</v>
      </c>
      <c r="H9" s="39"/>
      <c r="I9" s="39"/>
      <c r="J9" s="39"/>
      <c r="K9" s="39"/>
      <c r="L9" s="39"/>
      <c r="M9" s="39"/>
      <c r="N9" s="39"/>
      <c r="O9" s="67"/>
      <c r="P9" s="67"/>
      <c r="Q9" s="69"/>
    </row>
    <row r="10" spans="1:16" ht="22.5" customHeight="1">
      <c r="A10" s="35">
        <v>205</v>
      </c>
      <c r="B10" s="35"/>
      <c r="C10" s="35"/>
      <c r="D10" s="40" t="s">
        <v>80</v>
      </c>
      <c r="E10" s="41">
        <f t="shared" si="0"/>
        <v>192.1</v>
      </c>
      <c r="F10" s="42">
        <f>F12</f>
        <v>114.1</v>
      </c>
      <c r="G10" s="43">
        <f aca="true" t="shared" si="1" ref="G10:G14">G11</f>
        <v>78</v>
      </c>
      <c r="H10" s="39"/>
      <c r="I10" s="39"/>
      <c r="J10" s="39"/>
      <c r="K10" s="39"/>
      <c r="L10" s="39"/>
      <c r="M10" s="39"/>
      <c r="N10" s="39"/>
      <c r="P10" s="68"/>
    </row>
    <row r="11" spans="1:17" ht="22.5" customHeight="1">
      <c r="A11" s="35">
        <v>205</v>
      </c>
      <c r="B11" s="32" t="s">
        <v>81</v>
      </c>
      <c r="C11" s="32"/>
      <c r="D11" s="40" t="s">
        <v>82</v>
      </c>
      <c r="E11" s="35">
        <f t="shared" si="0"/>
        <v>192.1</v>
      </c>
      <c r="F11" s="38">
        <f>F12</f>
        <v>114.1</v>
      </c>
      <c r="G11" s="44">
        <f t="shared" si="1"/>
        <v>78</v>
      </c>
      <c r="H11" s="39"/>
      <c r="I11" s="39"/>
      <c r="J11" s="39"/>
      <c r="K11" s="39"/>
      <c r="L11" s="39"/>
      <c r="M11" s="39"/>
      <c r="N11" s="39"/>
      <c r="O11" s="68"/>
      <c r="P11" s="68"/>
      <c r="Q11" s="68"/>
    </row>
    <row r="12" spans="1:17" ht="22.5" customHeight="1">
      <c r="A12" s="35">
        <v>205</v>
      </c>
      <c r="B12" s="32" t="s">
        <v>81</v>
      </c>
      <c r="C12" s="32" t="s">
        <v>83</v>
      </c>
      <c r="D12" s="40" t="s">
        <v>84</v>
      </c>
      <c r="E12" s="35">
        <f t="shared" si="0"/>
        <v>192.1</v>
      </c>
      <c r="F12" s="38">
        <v>114.1</v>
      </c>
      <c r="G12" s="44">
        <v>78</v>
      </c>
      <c r="H12" s="39"/>
      <c r="I12" s="39"/>
      <c r="J12" s="39"/>
      <c r="K12" s="39"/>
      <c r="L12" s="39"/>
      <c r="M12" s="39"/>
      <c r="N12" s="39"/>
      <c r="O12" s="68"/>
      <c r="P12" s="68"/>
      <c r="Q12" s="68"/>
    </row>
    <row r="13" spans="1:17" ht="22.5" customHeight="1">
      <c r="A13" s="35">
        <v>206</v>
      </c>
      <c r="B13" s="32"/>
      <c r="C13" s="32"/>
      <c r="D13" s="40" t="s">
        <v>134</v>
      </c>
      <c r="E13" s="35"/>
      <c r="F13" s="38"/>
      <c r="G13" s="44">
        <f>G15</f>
        <v>5.5</v>
      </c>
      <c r="H13" s="39"/>
      <c r="I13" s="39"/>
      <c r="J13" s="39"/>
      <c r="K13" s="39"/>
      <c r="L13" s="39"/>
      <c r="M13" s="39"/>
      <c r="N13" s="39"/>
      <c r="O13" s="68"/>
      <c r="P13" s="68"/>
      <c r="Q13" s="68"/>
    </row>
    <row r="14" spans="1:17" ht="22.5" customHeight="1">
      <c r="A14" s="35">
        <v>206</v>
      </c>
      <c r="B14" s="32" t="s">
        <v>97</v>
      </c>
      <c r="C14" s="32"/>
      <c r="D14" s="40" t="s">
        <v>135</v>
      </c>
      <c r="E14" s="35"/>
      <c r="F14" s="38"/>
      <c r="G14" s="44">
        <f t="shared" si="1"/>
        <v>5.5</v>
      </c>
      <c r="H14" s="39"/>
      <c r="I14" s="39"/>
      <c r="J14" s="39"/>
      <c r="K14" s="39"/>
      <c r="L14" s="39"/>
      <c r="M14" s="39"/>
      <c r="N14" s="39"/>
      <c r="O14" s="68"/>
      <c r="P14" s="68"/>
      <c r="Q14" s="68"/>
    </row>
    <row r="15" spans="1:17" ht="22.5" customHeight="1">
      <c r="A15" s="35">
        <v>206</v>
      </c>
      <c r="B15" s="32" t="s">
        <v>97</v>
      </c>
      <c r="C15" s="32" t="s">
        <v>116</v>
      </c>
      <c r="D15" s="40" t="s">
        <v>136</v>
      </c>
      <c r="E15" s="35"/>
      <c r="F15" s="38"/>
      <c r="G15" s="44">
        <v>5.5</v>
      </c>
      <c r="H15" s="39"/>
      <c r="I15" s="39"/>
      <c r="J15" s="39"/>
      <c r="K15" s="39"/>
      <c r="L15" s="39"/>
      <c r="M15" s="39"/>
      <c r="N15" s="39"/>
      <c r="O15" s="68"/>
      <c r="P15" s="68"/>
      <c r="Q15" s="68"/>
    </row>
    <row r="16" spans="1:17" ht="22.5" customHeight="1">
      <c r="A16" s="45" t="s">
        <v>85</v>
      </c>
      <c r="B16" s="45"/>
      <c r="C16" s="45"/>
      <c r="D16" s="46" t="s">
        <v>87</v>
      </c>
      <c r="E16" s="35"/>
      <c r="F16" s="38"/>
      <c r="G16" s="44">
        <v>639.52</v>
      </c>
      <c r="H16" s="39"/>
      <c r="I16" s="39"/>
      <c r="J16" s="39"/>
      <c r="K16" s="39"/>
      <c r="L16" s="39"/>
      <c r="M16" s="39"/>
      <c r="N16" s="39"/>
      <c r="O16" s="68"/>
      <c r="P16" s="68"/>
      <c r="Q16" s="68"/>
    </row>
    <row r="17" spans="1:17" ht="22.5" customHeight="1">
      <c r="A17" s="45" t="s">
        <v>85</v>
      </c>
      <c r="B17" s="45" t="s">
        <v>86</v>
      </c>
      <c r="C17" s="45"/>
      <c r="D17" s="47" t="s">
        <v>89</v>
      </c>
      <c r="E17" s="35"/>
      <c r="F17" s="38"/>
      <c r="G17" s="44">
        <v>639.52</v>
      </c>
      <c r="H17" s="39"/>
      <c r="I17" s="39"/>
      <c r="J17" s="39"/>
      <c r="K17" s="39"/>
      <c r="L17" s="39"/>
      <c r="M17" s="39"/>
      <c r="N17" s="39"/>
      <c r="O17" s="68"/>
      <c r="P17" s="68"/>
      <c r="Q17" s="68"/>
    </row>
    <row r="18" spans="1:17" ht="22.5" customHeight="1">
      <c r="A18" s="45" t="s">
        <v>85</v>
      </c>
      <c r="B18" s="45" t="s">
        <v>86</v>
      </c>
      <c r="C18" s="45" t="s">
        <v>88</v>
      </c>
      <c r="D18" s="47" t="s">
        <v>91</v>
      </c>
      <c r="E18" s="35"/>
      <c r="F18" s="38"/>
      <c r="G18" s="44">
        <v>639.52</v>
      </c>
      <c r="H18" s="39"/>
      <c r="I18" s="39"/>
      <c r="J18" s="39"/>
      <c r="K18" s="39"/>
      <c r="L18" s="39"/>
      <c r="M18" s="39"/>
      <c r="N18" s="39"/>
      <c r="O18" s="68"/>
      <c r="P18" s="68"/>
      <c r="Q18" s="68"/>
    </row>
    <row r="19" spans="1:17" ht="22.5" customHeight="1">
      <c r="A19" s="35">
        <v>211</v>
      </c>
      <c r="B19" s="32"/>
      <c r="C19" s="32"/>
      <c r="D19" s="40" t="s">
        <v>137</v>
      </c>
      <c r="E19" s="35"/>
      <c r="F19" s="38"/>
      <c r="G19" s="44">
        <f>G20</f>
        <v>133</v>
      </c>
      <c r="H19" s="39"/>
      <c r="I19" s="39"/>
      <c r="J19" s="39"/>
      <c r="K19" s="39"/>
      <c r="L19" s="39"/>
      <c r="M19" s="39"/>
      <c r="N19" s="39"/>
      <c r="O19" s="68"/>
      <c r="P19" s="68"/>
      <c r="Q19" s="68"/>
    </row>
    <row r="20" spans="1:17" ht="22.5" customHeight="1">
      <c r="A20" s="35">
        <v>211</v>
      </c>
      <c r="B20" s="32" t="s">
        <v>95</v>
      </c>
      <c r="C20" s="32"/>
      <c r="D20" s="40" t="s">
        <v>138</v>
      </c>
      <c r="E20" s="35"/>
      <c r="F20" s="38"/>
      <c r="G20" s="44">
        <f>G21</f>
        <v>133</v>
      </c>
      <c r="H20" s="39"/>
      <c r="I20" s="39"/>
      <c r="J20" s="39"/>
      <c r="K20" s="39"/>
      <c r="L20" s="39"/>
      <c r="M20" s="39"/>
      <c r="N20" s="39"/>
      <c r="O20" s="68"/>
      <c r="P20" s="68"/>
      <c r="Q20" s="68"/>
    </row>
    <row r="21" spans="1:17" ht="22.5" customHeight="1">
      <c r="A21" s="35">
        <v>211</v>
      </c>
      <c r="B21" s="32" t="s">
        <v>95</v>
      </c>
      <c r="C21" s="32" t="s">
        <v>116</v>
      </c>
      <c r="D21" s="40" t="s">
        <v>139</v>
      </c>
      <c r="E21" s="35"/>
      <c r="F21" s="38"/>
      <c r="G21" s="44">
        <v>133</v>
      </c>
      <c r="H21" s="39"/>
      <c r="I21" s="39"/>
      <c r="J21" s="39"/>
      <c r="K21" s="39"/>
      <c r="L21" s="39"/>
      <c r="M21" s="39"/>
      <c r="N21" s="39"/>
      <c r="O21" s="68"/>
      <c r="P21" s="68"/>
      <c r="Q21" s="68"/>
    </row>
    <row r="22" spans="1:17" ht="22.5" customHeight="1">
      <c r="A22" s="45" t="s">
        <v>92</v>
      </c>
      <c r="B22" s="45" t="s">
        <v>93</v>
      </c>
      <c r="C22" s="45"/>
      <c r="D22" s="47" t="s">
        <v>94</v>
      </c>
      <c r="E22" s="35">
        <f aca="true" t="shared" si="2" ref="E22:E29">F22+G22</f>
        <v>6441.799999999999</v>
      </c>
      <c r="F22" s="38">
        <v>3231.62</v>
      </c>
      <c r="G22" s="44">
        <v>3210.18</v>
      </c>
      <c r="H22" s="39"/>
      <c r="I22" s="39"/>
      <c r="J22" s="39"/>
      <c r="K22" s="39"/>
      <c r="L22" s="39"/>
      <c r="M22" s="39"/>
      <c r="N22" s="39"/>
      <c r="P22" s="68"/>
      <c r="Q22" s="68"/>
    </row>
    <row r="23" spans="1:17" ht="22.5" customHeight="1">
      <c r="A23" s="45" t="s">
        <v>92</v>
      </c>
      <c r="B23" s="45" t="s">
        <v>93</v>
      </c>
      <c r="C23" s="45"/>
      <c r="D23" s="47" t="s">
        <v>96</v>
      </c>
      <c r="E23" s="35">
        <f t="shared" si="2"/>
        <v>5340.1</v>
      </c>
      <c r="F23" s="38">
        <v>2724.62</v>
      </c>
      <c r="G23" s="44">
        <v>2615.48</v>
      </c>
      <c r="H23" s="39"/>
      <c r="I23" s="39"/>
      <c r="J23" s="39"/>
      <c r="K23" s="39"/>
      <c r="L23" s="39"/>
      <c r="M23" s="39"/>
      <c r="N23" s="39"/>
      <c r="P23" s="68"/>
      <c r="Q23" s="68"/>
    </row>
    <row r="24" spans="1:17" ht="22.5" customHeight="1">
      <c r="A24" s="45" t="s">
        <v>92</v>
      </c>
      <c r="B24" s="45" t="s">
        <v>93</v>
      </c>
      <c r="C24" s="45" t="s">
        <v>97</v>
      </c>
      <c r="D24" s="47" t="s">
        <v>98</v>
      </c>
      <c r="E24" s="35"/>
      <c r="F24" s="38"/>
      <c r="G24" s="44">
        <v>1317.78</v>
      </c>
      <c r="H24" s="48"/>
      <c r="I24" s="48"/>
      <c r="J24" s="48"/>
      <c r="K24" s="48"/>
      <c r="L24" s="48"/>
      <c r="M24" s="48"/>
      <c r="N24" s="48"/>
      <c r="P24" s="68"/>
      <c r="Q24" s="68"/>
    </row>
    <row r="25" spans="1:17" ht="22.5" customHeight="1">
      <c r="A25" s="45" t="s">
        <v>92</v>
      </c>
      <c r="B25" s="45" t="s">
        <v>93</v>
      </c>
      <c r="C25" s="45" t="s">
        <v>95</v>
      </c>
      <c r="D25" s="47" t="s">
        <v>99</v>
      </c>
      <c r="E25" s="35">
        <f t="shared" si="2"/>
        <v>1736.61</v>
      </c>
      <c r="F25" s="38">
        <v>1426.61</v>
      </c>
      <c r="G25" s="44">
        <v>310</v>
      </c>
      <c r="H25" s="49"/>
      <c r="I25" s="49"/>
      <c r="J25" s="49"/>
      <c r="K25" s="49"/>
      <c r="L25" s="49"/>
      <c r="M25" s="49"/>
      <c r="N25" s="49"/>
      <c r="O25" s="68"/>
      <c r="P25" s="68"/>
      <c r="Q25" s="68"/>
    </row>
    <row r="26" spans="1:14" ht="22.5" customHeight="1">
      <c r="A26" s="45" t="s">
        <v>92</v>
      </c>
      <c r="B26" s="45" t="s">
        <v>93</v>
      </c>
      <c r="C26" s="45" t="s">
        <v>81</v>
      </c>
      <c r="D26" s="47" t="s">
        <v>100</v>
      </c>
      <c r="E26" s="35">
        <f t="shared" si="2"/>
        <v>9</v>
      </c>
      <c r="F26" s="38">
        <v>0</v>
      </c>
      <c r="G26" s="44">
        <v>9</v>
      </c>
      <c r="H26" s="50"/>
      <c r="I26" s="50"/>
      <c r="J26" s="50"/>
      <c r="K26" s="50"/>
      <c r="L26" s="50"/>
      <c r="M26" s="50"/>
      <c r="N26" s="50"/>
    </row>
    <row r="27" spans="1:14" ht="22.5" customHeight="1">
      <c r="A27" s="45" t="s">
        <v>92</v>
      </c>
      <c r="B27" s="45" t="s">
        <v>93</v>
      </c>
      <c r="C27" s="45" t="s">
        <v>101</v>
      </c>
      <c r="D27" s="47" t="s">
        <v>102</v>
      </c>
      <c r="E27" s="35">
        <f t="shared" si="2"/>
        <v>10</v>
      </c>
      <c r="F27" s="38">
        <v>0</v>
      </c>
      <c r="G27" s="44">
        <v>10</v>
      </c>
      <c r="H27" s="50"/>
      <c r="I27" s="50"/>
      <c r="J27" s="50"/>
      <c r="K27" s="50"/>
      <c r="L27" s="50"/>
      <c r="M27" s="50"/>
      <c r="N27" s="50"/>
    </row>
    <row r="28" spans="1:14" ht="22.5" customHeight="1">
      <c r="A28" s="45" t="s">
        <v>92</v>
      </c>
      <c r="B28" s="45" t="s">
        <v>93</v>
      </c>
      <c r="C28" s="45" t="s">
        <v>103</v>
      </c>
      <c r="D28" s="47" t="s">
        <v>104</v>
      </c>
      <c r="E28" s="35">
        <f t="shared" si="2"/>
        <v>5</v>
      </c>
      <c r="F28" s="38">
        <v>5</v>
      </c>
      <c r="G28" s="44"/>
      <c r="H28" s="50"/>
      <c r="I28" s="50"/>
      <c r="J28" s="50"/>
      <c r="K28" s="50"/>
      <c r="L28" s="50"/>
      <c r="M28" s="50"/>
      <c r="N28" s="50"/>
    </row>
    <row r="29" spans="1:14" ht="22.5" customHeight="1">
      <c r="A29" s="45" t="s">
        <v>92</v>
      </c>
      <c r="B29" s="45" t="s">
        <v>93</v>
      </c>
      <c r="C29" s="45" t="s">
        <v>105</v>
      </c>
      <c r="D29" s="47" t="s">
        <v>106</v>
      </c>
      <c r="E29" s="35">
        <f t="shared" si="2"/>
        <v>50</v>
      </c>
      <c r="F29" s="38">
        <v>0</v>
      </c>
      <c r="G29" s="44">
        <v>50</v>
      </c>
      <c r="H29" s="50"/>
      <c r="I29" s="50"/>
      <c r="J29" s="50"/>
      <c r="K29" s="50"/>
      <c r="L29" s="50"/>
      <c r="M29" s="50"/>
      <c r="N29" s="50"/>
    </row>
    <row r="30" spans="1:14" ht="22.5" customHeight="1">
      <c r="A30" s="45" t="s">
        <v>92</v>
      </c>
      <c r="B30" s="45" t="s">
        <v>93</v>
      </c>
      <c r="C30" s="45" t="s">
        <v>140</v>
      </c>
      <c r="D30" s="47" t="s">
        <v>141</v>
      </c>
      <c r="E30" s="35"/>
      <c r="F30" s="38"/>
      <c r="G30" s="44">
        <v>60</v>
      </c>
      <c r="H30" s="50"/>
      <c r="I30" s="50"/>
      <c r="J30" s="50"/>
      <c r="K30" s="50"/>
      <c r="L30" s="50"/>
      <c r="M30" s="50"/>
      <c r="N30" s="50"/>
    </row>
    <row r="31" spans="1:14" ht="22.5" customHeight="1">
      <c r="A31" s="45" t="s">
        <v>92</v>
      </c>
      <c r="B31" s="45" t="s">
        <v>93</v>
      </c>
      <c r="C31" s="45" t="s">
        <v>107</v>
      </c>
      <c r="D31" s="47" t="s">
        <v>108</v>
      </c>
      <c r="E31" s="35">
        <f aca="true" t="shared" si="3" ref="E31:E40">F31+G31</f>
        <v>210</v>
      </c>
      <c r="F31" s="38">
        <v>210</v>
      </c>
      <c r="G31" s="44"/>
      <c r="H31" s="50"/>
      <c r="I31" s="50"/>
      <c r="J31" s="50"/>
      <c r="K31" s="50"/>
      <c r="L31" s="50"/>
      <c r="M31" s="50"/>
      <c r="N31" s="50"/>
    </row>
    <row r="32" spans="1:14" ht="22.5" customHeight="1">
      <c r="A32" s="45" t="s">
        <v>92</v>
      </c>
      <c r="B32" s="45" t="s">
        <v>93</v>
      </c>
      <c r="C32" s="45" t="s">
        <v>109</v>
      </c>
      <c r="D32" s="47" t="s">
        <v>110</v>
      </c>
      <c r="E32" s="35">
        <f t="shared" si="3"/>
        <v>485.21</v>
      </c>
      <c r="F32" s="38">
        <v>135.51</v>
      </c>
      <c r="G32" s="44">
        <v>349.7</v>
      </c>
      <c r="H32" s="50"/>
      <c r="I32" s="50"/>
      <c r="J32" s="50"/>
      <c r="K32" s="50"/>
      <c r="L32" s="50"/>
      <c r="M32" s="50"/>
      <c r="N32" s="50"/>
    </row>
    <row r="33" spans="1:14" ht="22.5" customHeight="1">
      <c r="A33" s="37">
        <v>213</v>
      </c>
      <c r="B33" s="51" t="s">
        <v>93</v>
      </c>
      <c r="C33" s="37">
        <v>23</v>
      </c>
      <c r="D33" s="47" t="s">
        <v>111</v>
      </c>
      <c r="E33" s="35">
        <f t="shared" si="3"/>
        <v>24</v>
      </c>
      <c r="F33" s="38">
        <v>0</v>
      </c>
      <c r="G33" s="44">
        <v>24</v>
      </c>
      <c r="H33" s="50"/>
      <c r="I33" s="50"/>
      <c r="J33" s="50"/>
      <c r="K33" s="50"/>
      <c r="L33" s="50"/>
      <c r="M33" s="50"/>
      <c r="N33" s="50"/>
    </row>
    <row r="34" spans="1:14" ht="22.5" customHeight="1">
      <c r="A34" s="45" t="s">
        <v>92</v>
      </c>
      <c r="B34" s="45" t="s">
        <v>93</v>
      </c>
      <c r="C34" s="45" t="s">
        <v>112</v>
      </c>
      <c r="D34" s="47" t="s">
        <v>113</v>
      </c>
      <c r="E34" s="35">
        <f t="shared" si="3"/>
        <v>320</v>
      </c>
      <c r="F34" s="38">
        <v>30</v>
      </c>
      <c r="G34" s="44">
        <v>290</v>
      </c>
      <c r="H34" s="50"/>
      <c r="I34" s="50"/>
      <c r="J34" s="50"/>
      <c r="K34" s="50"/>
      <c r="L34" s="50"/>
      <c r="M34" s="50"/>
      <c r="N34" s="50"/>
    </row>
    <row r="35" spans="1:14" ht="22.5" customHeight="1">
      <c r="A35" s="45" t="s">
        <v>92</v>
      </c>
      <c r="B35" s="45" t="s">
        <v>93</v>
      </c>
      <c r="C35" s="45" t="s">
        <v>114</v>
      </c>
      <c r="D35" s="47" t="s">
        <v>115</v>
      </c>
      <c r="E35" s="35">
        <f t="shared" si="3"/>
        <v>387</v>
      </c>
      <c r="F35" s="43">
        <v>387</v>
      </c>
      <c r="G35" s="44"/>
      <c r="H35" s="50"/>
      <c r="I35" s="50"/>
      <c r="J35" s="50"/>
      <c r="K35" s="50"/>
      <c r="L35" s="50"/>
      <c r="M35" s="50"/>
      <c r="N35" s="50"/>
    </row>
    <row r="36" spans="1:14" ht="22.5" customHeight="1">
      <c r="A36" s="52" t="s">
        <v>92</v>
      </c>
      <c r="B36" s="52" t="s">
        <v>93</v>
      </c>
      <c r="C36" s="52" t="s">
        <v>116</v>
      </c>
      <c r="D36" s="53" t="s">
        <v>117</v>
      </c>
      <c r="E36" s="35">
        <f t="shared" si="3"/>
        <v>725.5</v>
      </c>
      <c r="F36" s="44">
        <v>530.5</v>
      </c>
      <c r="G36" s="44">
        <v>195</v>
      </c>
      <c r="H36" s="50"/>
      <c r="I36" s="50"/>
      <c r="J36" s="50"/>
      <c r="K36" s="50"/>
      <c r="L36" s="50"/>
      <c r="M36" s="50"/>
      <c r="N36" s="50"/>
    </row>
    <row r="37" spans="1:14" ht="22.5" customHeight="1">
      <c r="A37" s="52" t="s">
        <v>92</v>
      </c>
      <c r="B37" s="52" t="s">
        <v>86</v>
      </c>
      <c r="C37" s="52"/>
      <c r="D37" s="54" t="s">
        <v>118</v>
      </c>
      <c r="E37" s="35">
        <f t="shared" si="3"/>
        <v>90</v>
      </c>
      <c r="F37" s="44">
        <f>F38</f>
        <v>80</v>
      </c>
      <c r="G37" s="44">
        <f aca="true" t="shared" si="4" ref="G37:G42">G38</f>
        <v>10</v>
      </c>
      <c r="H37" s="50"/>
      <c r="I37" s="50"/>
      <c r="J37" s="50"/>
      <c r="K37" s="50"/>
      <c r="L37" s="50"/>
      <c r="M37" s="50"/>
      <c r="N37" s="50"/>
    </row>
    <row r="38" spans="1:14" ht="22.5" customHeight="1">
      <c r="A38" s="55" t="s">
        <v>92</v>
      </c>
      <c r="B38" s="55" t="s">
        <v>86</v>
      </c>
      <c r="C38" s="55" t="s">
        <v>86</v>
      </c>
      <c r="D38" s="54" t="s">
        <v>119</v>
      </c>
      <c r="E38" s="35">
        <f t="shared" si="3"/>
        <v>90</v>
      </c>
      <c r="F38" s="56">
        <v>80</v>
      </c>
      <c r="G38" s="56">
        <v>10</v>
      </c>
      <c r="H38" s="50"/>
      <c r="I38" s="50"/>
      <c r="J38" s="50"/>
      <c r="K38" s="50"/>
      <c r="L38" s="50"/>
      <c r="M38" s="50"/>
      <c r="N38" s="50"/>
    </row>
    <row r="39" spans="1:14" ht="22.5" customHeight="1">
      <c r="A39" s="45" t="s">
        <v>92</v>
      </c>
      <c r="B39" s="45" t="s">
        <v>116</v>
      </c>
      <c r="C39" s="45"/>
      <c r="D39" s="54" t="s">
        <v>120</v>
      </c>
      <c r="E39" s="35">
        <f t="shared" si="3"/>
        <v>921.7</v>
      </c>
      <c r="F39" s="38">
        <f>F40</f>
        <v>427</v>
      </c>
      <c r="G39" s="38">
        <f t="shared" si="4"/>
        <v>494.7</v>
      </c>
      <c r="H39" s="50"/>
      <c r="I39" s="50"/>
      <c r="J39" s="50"/>
      <c r="K39" s="50"/>
      <c r="L39" s="50"/>
      <c r="M39" s="50"/>
      <c r="N39" s="50"/>
    </row>
    <row r="40" spans="1:14" ht="22.5" customHeight="1">
      <c r="A40" s="57">
        <v>213</v>
      </c>
      <c r="B40" s="57">
        <v>99</v>
      </c>
      <c r="C40" s="57">
        <v>99</v>
      </c>
      <c r="D40" s="54" t="s">
        <v>120</v>
      </c>
      <c r="E40" s="35">
        <f t="shared" si="3"/>
        <v>921.7</v>
      </c>
      <c r="F40" s="38">
        <v>427</v>
      </c>
      <c r="G40" s="38">
        <v>494.7</v>
      </c>
      <c r="H40" s="58"/>
      <c r="I40" s="58"/>
      <c r="J40" s="58"/>
      <c r="K40" s="58"/>
      <c r="L40" s="58"/>
      <c r="M40" s="58"/>
      <c r="N40" s="58"/>
    </row>
    <row r="41" spans="1:14" ht="22.5" customHeight="1">
      <c r="A41" s="37">
        <v>220</v>
      </c>
      <c r="B41" s="37"/>
      <c r="C41" s="37"/>
      <c r="D41" s="59" t="s">
        <v>142</v>
      </c>
      <c r="E41" s="37"/>
      <c r="F41" s="57"/>
      <c r="G41" s="38">
        <f>G43</f>
        <v>288</v>
      </c>
      <c r="H41" s="58"/>
      <c r="I41" s="58"/>
      <c r="J41" s="58"/>
      <c r="K41" s="58"/>
      <c r="L41" s="58"/>
      <c r="M41" s="58"/>
      <c r="N41" s="58"/>
    </row>
    <row r="42" spans="1:14" ht="22.5" customHeight="1">
      <c r="A42" s="37">
        <v>220</v>
      </c>
      <c r="B42" s="51" t="s">
        <v>86</v>
      </c>
      <c r="C42" s="51"/>
      <c r="D42" s="59" t="s">
        <v>143</v>
      </c>
      <c r="E42" s="37"/>
      <c r="F42" s="38">
        <v>0</v>
      </c>
      <c r="G42" s="38">
        <f t="shared" si="4"/>
        <v>288</v>
      </c>
      <c r="H42" s="58"/>
      <c r="I42" s="58"/>
      <c r="J42" s="58"/>
      <c r="K42" s="58"/>
      <c r="L42" s="58"/>
      <c r="M42" s="58"/>
      <c r="N42" s="58"/>
    </row>
    <row r="43" spans="1:14" ht="22.5" customHeight="1">
      <c r="A43" s="37">
        <v>220</v>
      </c>
      <c r="B43" s="51" t="s">
        <v>86</v>
      </c>
      <c r="C43" s="51" t="s">
        <v>101</v>
      </c>
      <c r="D43" s="60" t="s">
        <v>144</v>
      </c>
      <c r="E43" s="37"/>
      <c r="F43" s="38">
        <v>0</v>
      </c>
      <c r="G43" s="38">
        <v>288</v>
      </c>
      <c r="H43" s="58"/>
      <c r="I43" s="58"/>
      <c r="J43" s="58"/>
      <c r="K43" s="58"/>
      <c r="L43" s="58"/>
      <c r="M43" s="58"/>
      <c r="N43" s="58"/>
    </row>
    <row r="44" ht="13.5">
      <c r="F44" s="61">
        <v>0</v>
      </c>
    </row>
  </sheetData>
  <sheetProtection/>
  <mergeCells count="16">
    <mergeCell ref="A2:N2"/>
    <mergeCell ref="A6:A7"/>
    <mergeCell ref="B6:B7"/>
    <mergeCell ref="C6:C7"/>
    <mergeCell ref="D4:D7"/>
    <mergeCell ref="E5:E7"/>
    <mergeCell ref="F5:F7"/>
    <mergeCell ref="G5:G7"/>
    <mergeCell ref="H5:H7"/>
    <mergeCell ref="I6:I7"/>
    <mergeCell ref="J6:J7"/>
    <mergeCell ref="K5:K7"/>
    <mergeCell ref="L5:L7"/>
    <mergeCell ref="M5:M7"/>
    <mergeCell ref="N5:N7"/>
    <mergeCell ref="A4:C5"/>
  </mergeCells>
  <printOptions horizontalCentered="1" verticalCentered="1"/>
  <pageMargins left="0.51" right="0.55" top="0.98" bottom="0.98" header="0.51" footer="0.51"/>
  <pageSetup firstPageNumber="40" useFirstPageNumber="1" horizontalDpi="200" verticalDpi="200" orientation="landscape" paperSize="9" scale="75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H7" sqref="H7"/>
    </sheetView>
  </sheetViews>
  <sheetFormatPr defaultColWidth="9.00390625" defaultRowHeight="14.25"/>
  <cols>
    <col min="1" max="1" width="13.50390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145</v>
      </c>
    </row>
    <row r="2" spans="1:7" ht="61.5" customHeight="1">
      <c r="A2" s="3" t="s">
        <v>146</v>
      </c>
      <c r="B2" s="3"/>
      <c r="C2" s="3"/>
      <c r="D2" s="3"/>
      <c r="E2" s="3"/>
      <c r="F2" s="3"/>
      <c r="G2" s="3"/>
    </row>
    <row r="3" ht="20.25" customHeight="1">
      <c r="A3" s="4"/>
    </row>
    <row r="4" spans="1:7" ht="18" customHeight="1">
      <c r="A4" s="5" t="s">
        <v>147</v>
      </c>
      <c r="B4" s="5"/>
      <c r="C4" s="5"/>
      <c r="D4" s="5"/>
      <c r="E4" s="5"/>
      <c r="F4" s="5"/>
      <c r="G4" s="5"/>
    </row>
    <row r="5" spans="1:7" ht="26.25" customHeight="1">
      <c r="A5" s="6" t="s">
        <v>148</v>
      </c>
      <c r="B5" s="7" t="s">
        <v>149</v>
      </c>
      <c r="C5" s="8" t="s">
        <v>150</v>
      </c>
      <c r="D5" s="7" t="s">
        <v>151</v>
      </c>
      <c r="E5" s="9" t="s">
        <v>152</v>
      </c>
      <c r="F5" s="10"/>
      <c r="G5" s="7" t="s">
        <v>153</v>
      </c>
    </row>
    <row r="6" spans="1:7" ht="35.25" customHeight="1">
      <c r="A6" s="11"/>
      <c r="B6" s="7"/>
      <c r="C6" s="7"/>
      <c r="D6" s="7"/>
      <c r="E6" s="7" t="s">
        <v>154</v>
      </c>
      <c r="F6" s="7" t="s">
        <v>155</v>
      </c>
      <c r="G6" s="7"/>
    </row>
    <row r="7" spans="1:7" s="1" customFormat="1" ht="31.5" customHeight="1">
      <c r="A7" s="12" t="s">
        <v>156</v>
      </c>
      <c r="B7" s="13">
        <f>D7+E7+F7</f>
        <v>26.8996</v>
      </c>
      <c r="C7" s="14"/>
      <c r="D7" s="13">
        <v>11.565</v>
      </c>
      <c r="E7" s="13">
        <v>10.07</v>
      </c>
      <c r="F7" s="13">
        <v>5.2646</v>
      </c>
      <c r="G7" s="15"/>
    </row>
    <row r="8" spans="1:7" s="1" customFormat="1" ht="26.25" customHeight="1">
      <c r="A8" s="12" t="s">
        <v>157</v>
      </c>
      <c r="B8" s="13">
        <f>D8+F8</f>
        <v>11.985000000000001</v>
      </c>
      <c r="C8" s="14"/>
      <c r="D8" s="13">
        <v>8.989</v>
      </c>
      <c r="E8" s="13"/>
      <c r="F8" s="13">
        <v>2.996</v>
      </c>
      <c r="G8" s="15"/>
    </row>
    <row r="9" spans="1:7" ht="14.25">
      <c r="A9" s="16" t="s">
        <v>158</v>
      </c>
      <c r="B9" s="16"/>
      <c r="C9" s="16"/>
      <c r="D9" s="16"/>
      <c r="E9" s="16"/>
      <c r="F9" s="16"/>
      <c r="G9" s="16"/>
    </row>
    <row r="10" spans="1:7" ht="14.25">
      <c r="A10" s="16"/>
      <c r="B10" s="16"/>
      <c r="C10" s="16"/>
      <c r="D10" s="16"/>
      <c r="E10" s="16"/>
      <c r="F10" s="16"/>
      <c r="G10" s="16"/>
    </row>
    <row r="11" spans="1:7" ht="14.25">
      <c r="A11" s="16"/>
      <c r="B11" s="16"/>
      <c r="C11" s="16"/>
      <c r="D11" s="16"/>
      <c r="E11" s="16"/>
      <c r="F11" s="16"/>
      <c r="G11" s="16"/>
    </row>
    <row r="12" spans="1:7" ht="14.25">
      <c r="A12" s="16"/>
      <c r="B12" s="16"/>
      <c r="C12" s="16"/>
      <c r="D12" s="16"/>
      <c r="E12" s="16"/>
      <c r="F12" s="16"/>
      <c r="G12" s="16"/>
    </row>
    <row r="13" spans="1:7" ht="14.25">
      <c r="A13" s="16"/>
      <c r="B13" s="16"/>
      <c r="C13" s="16"/>
      <c r="D13" s="16"/>
      <c r="E13" s="16"/>
      <c r="F13" s="16"/>
      <c r="G13" s="16"/>
    </row>
    <row r="14" spans="1:7" ht="14.25">
      <c r="A14" s="16"/>
      <c r="B14" s="16"/>
      <c r="C14" s="16"/>
      <c r="D14" s="16"/>
      <c r="E14" s="16"/>
      <c r="F14" s="16"/>
      <c r="G14" s="16"/>
    </row>
    <row r="15" spans="1:7" ht="14.25">
      <c r="A15" s="16"/>
      <c r="B15" s="16"/>
      <c r="C15" s="16"/>
      <c r="D15" s="16"/>
      <c r="E15" s="16"/>
      <c r="F15" s="16"/>
      <c r="G15" s="16"/>
    </row>
    <row r="16" spans="1:7" ht="14.25">
      <c r="A16" s="16"/>
      <c r="B16" s="16"/>
      <c r="C16" s="16"/>
      <c r="D16" s="16"/>
      <c r="E16" s="16"/>
      <c r="F16" s="16"/>
      <c r="G16" s="16"/>
    </row>
    <row r="17" spans="1:7" ht="14.25">
      <c r="A17" s="16"/>
      <c r="B17" s="16"/>
      <c r="C17" s="16"/>
      <c r="D17" s="16"/>
      <c r="E17" s="16"/>
      <c r="F17" s="16"/>
      <c r="G17" s="16"/>
    </row>
    <row r="18" spans="1:7" ht="14.25">
      <c r="A18" s="16"/>
      <c r="B18" s="16"/>
      <c r="C18" s="16"/>
      <c r="D18" s="16"/>
      <c r="E18" s="16"/>
      <c r="F18" s="16"/>
      <c r="G18" s="16"/>
    </row>
    <row r="19" spans="1:7" ht="14.25">
      <c r="A19" s="16"/>
      <c r="B19" s="16"/>
      <c r="C19" s="16"/>
      <c r="D19" s="16"/>
      <c r="E19" s="16"/>
      <c r="F19" s="16"/>
      <c r="G19" s="16"/>
    </row>
    <row r="20" spans="1:7" ht="14.25">
      <c r="A20" s="16"/>
      <c r="B20" s="16"/>
      <c r="C20" s="16"/>
      <c r="D20" s="16"/>
      <c r="E20" s="16"/>
      <c r="F20" s="16"/>
      <c r="G20" s="16"/>
    </row>
    <row r="21" spans="1:7" ht="14.25">
      <c r="A21" s="16"/>
      <c r="B21" s="16"/>
      <c r="C21" s="16"/>
      <c r="D21" s="16"/>
      <c r="E21" s="16"/>
      <c r="F21" s="16"/>
      <c r="G21" s="16"/>
    </row>
    <row r="22" spans="1:7" ht="14.25">
      <c r="A22" s="16"/>
      <c r="B22" s="16"/>
      <c r="C22" s="16"/>
      <c r="D22" s="16"/>
      <c r="E22" s="16"/>
      <c r="F22" s="16"/>
      <c r="G22" s="16"/>
    </row>
    <row r="23" spans="1:7" ht="14.25">
      <c r="A23" s="16"/>
      <c r="B23" s="16"/>
      <c r="C23" s="16"/>
      <c r="D23" s="16"/>
      <c r="E23" s="16"/>
      <c r="F23" s="16"/>
      <c r="G23" s="16"/>
    </row>
    <row r="24" spans="1:7" ht="14.25">
      <c r="A24" s="16"/>
      <c r="B24" s="16"/>
      <c r="C24" s="16"/>
      <c r="D24" s="16"/>
      <c r="E24" s="16"/>
      <c r="F24" s="16"/>
      <c r="G24" s="16"/>
    </row>
  </sheetData>
  <sheetProtection/>
  <mergeCells count="9">
    <mergeCell ref="A2:G2"/>
    <mergeCell ref="A4:G4"/>
    <mergeCell ref="E5:F5"/>
    <mergeCell ref="A5:A6"/>
    <mergeCell ref="B5:B6"/>
    <mergeCell ref="C5:C6"/>
    <mergeCell ref="D5:D6"/>
    <mergeCell ref="G5:G6"/>
    <mergeCell ref="A9:G24"/>
  </mergeCells>
  <printOptions horizontalCentered="1" verticalCentered="1"/>
  <pageMargins left="0.75" right="0.75" top="0.71" bottom="0.63" header="0.51" footer="0.38"/>
  <pageSetup firstPageNumber="41" useFirstPageNumber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陈磊</dc:creator>
  <cp:keywords/>
  <dc:description/>
  <cp:lastModifiedBy>admin</cp:lastModifiedBy>
  <cp:lastPrinted>2015-12-02T08:59:06Z</cp:lastPrinted>
  <dcterms:created xsi:type="dcterms:W3CDTF">2013-07-29T06:54:51Z</dcterms:created>
  <dcterms:modified xsi:type="dcterms:W3CDTF">2016-12-05T07:45:20Z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