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0" yWindow="0" windowWidth="28710" windowHeight="13050" firstSheet="7" activeTab="12"/>
  </bookViews>
  <sheets>
    <sheet name="表1-1" sheetId="1" r:id="rId1"/>
    <sheet name="表1-2" sheetId="2" r:id="rId2"/>
    <sheet name="表2-1" sheetId="3" r:id="rId3"/>
    <sheet name="表2-2" sheetId="4" r:id="rId4"/>
    <sheet name="表2-3" sheetId="5" r:id="rId5"/>
    <sheet name="表3" sheetId="6" r:id="rId6"/>
    <sheet name="表4-1" sheetId="7" r:id="rId7"/>
    <sheet name="表4-2" sheetId="8" r:id="rId8"/>
    <sheet name="Sheet4" sheetId="9" r:id="rId9"/>
    <sheet name="Sheet2" sheetId="10" r:id="rId10"/>
    <sheet name="Sheet1" sheetId="11" r:id="rId11"/>
    <sheet name="Sheet3" sheetId="12" r:id="rId12"/>
    <sheet name="Evaluation Warning" sheetId="13" r:id="rId13"/>
  </sheets>
  <definedNames>
    <definedName name="_xlnm.Print_Titles" localSheetId="2">'表2-1'!$1:$5</definedName>
  </definedNames>
  <calcPr fullCalcOnLoad="1"/>
</workbook>
</file>

<file path=xl/sharedStrings.xml><?xml version="1.0" encoding="utf-8"?>
<sst xmlns="http://schemas.openxmlformats.org/spreadsheetml/2006/main" count="4083" uniqueCount="1898">
  <si>
    <t>表1-1</t>
  </si>
  <si>
    <t>化隆县2014年地方公共财政收支决算表</t>
  </si>
  <si>
    <t>单位：万元</t>
  </si>
  <si>
    <t xml:space="preserve">  收      入</t>
  </si>
  <si>
    <t>支       出</t>
  </si>
  <si>
    <t>项          目</t>
  </si>
  <si>
    <t>决算数</t>
  </si>
  <si>
    <t>项    目</t>
  </si>
  <si>
    <t>一、税收收入</t>
  </si>
  <si>
    <t>一、般公共服务</t>
  </si>
  <si>
    <t xml:space="preserve">    增值税</t>
  </si>
  <si>
    <t>其中：人大事务</t>
  </si>
  <si>
    <t xml:space="preserve">    营业税</t>
  </si>
  <si>
    <t xml:space="preserve">    行政运行</t>
  </si>
  <si>
    <t xml:space="preserve">    企业所得税</t>
  </si>
  <si>
    <t xml:space="preserve">    一般行政管理事务</t>
  </si>
  <si>
    <t xml:space="preserve">    企业所得税退税</t>
  </si>
  <si>
    <t xml:space="preserve">    机关服务</t>
  </si>
  <si>
    <t xml:space="preserve">    个人所得税</t>
  </si>
  <si>
    <t xml:space="preserve">    人大会议</t>
  </si>
  <si>
    <t xml:space="preserve">    资源税</t>
  </si>
  <si>
    <t xml:space="preserve">    人大立法</t>
  </si>
  <si>
    <t xml:space="preserve">    固定资产投资方向调节税</t>
  </si>
  <si>
    <t xml:space="preserve">    人大监督</t>
  </si>
  <si>
    <t xml:space="preserve">    城市维护建设税</t>
  </si>
  <si>
    <t xml:space="preserve">    代表培训</t>
  </si>
  <si>
    <t xml:space="preserve">    房产税</t>
  </si>
  <si>
    <t xml:space="preserve">    代表工作</t>
  </si>
  <si>
    <t xml:space="preserve">    印花税</t>
  </si>
  <si>
    <t xml:space="preserve">    人大信访工作</t>
  </si>
  <si>
    <t xml:space="preserve">    城镇土地使用税</t>
  </si>
  <si>
    <t xml:space="preserve">    事业运行</t>
  </si>
  <si>
    <t xml:space="preserve">    土地增值税</t>
  </si>
  <si>
    <t xml:space="preserve">    其他人大事务支出</t>
  </si>
  <si>
    <t xml:space="preserve">    车船税</t>
  </si>
  <si>
    <t xml:space="preserve">  政协事务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</si>
  <si>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</si>
  <si>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</si>
  <si>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</si>
  <si>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</si>
  <si>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 xml:space="preserve">    政协会议</t>
  </si>
  <si>
    <t>二、非税收入</t>
  </si>
  <si>
    <t xml:space="preserve">    委员视察</t>
  </si>
  <si>
    <t xml:space="preserve">    专项收入</t>
  </si>
  <si>
    <t xml:space="preserve">    参政议政</t>
  </si>
  <si>
    <t xml:space="preserve">    行政事业性收费收入</t>
  </si>
  <si>
    <t xml:space="preserve">    罚没收入</t>
  </si>
  <si>
    <t xml:space="preserve">    其他政协事务支出</t>
  </si>
  <si>
    <t xml:space="preserve">    国有资本经营收入</t>
  </si>
  <si>
    <t xml:space="preserve">  政府办公厅(室)及相关机构事务</t>
  </si>
  <si>
    <t xml:space="preserve">     国有资源（资产）有偿使用收入</t>
  </si>
  <si>
    <t xml:space="preserve">    其他收入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</si>
  <si>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</si>
  <si>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</si>
  <si>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</si>
  <si>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</si>
  <si>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</si>
  <si>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</si>
  <si>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</si>
  <si>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</si>
  <si>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</si>
  <si>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</si>
  <si>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</si>
  <si>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</si>
  <si>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</si>
  <si>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</si>
  <si>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</si>
  <si>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</si>
  <si>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</si>
  <si>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</si>
  <si>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</si>
  <si>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</si>
  <si>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</si>
  <si>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</si>
  <si>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</si>
  <si>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</si>
  <si>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</si>
  <si>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</si>
  <si>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</si>
  <si>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</si>
  <si>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</si>
  <si>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</si>
  <si>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</si>
  <si>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</si>
  <si>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</si>
  <si>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</si>
  <si>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</si>
  <si>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</si>
  <si>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</si>
  <si>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</si>
  <si>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</si>
  <si>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</si>
  <si>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</si>
  <si>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</si>
  <si>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</si>
  <si>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</si>
  <si>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</si>
  <si>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</si>
  <si>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</si>
  <si>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</si>
  <si>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</si>
  <si>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</si>
  <si>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</si>
  <si>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</si>
  <si>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公务员培训</t>
  </si>
  <si>
    <t xml:space="preserve">    公务员招考</t>
  </si>
  <si>
    <t xml:space="preserve">    其他人事事务支出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</si>
  <si>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</si>
  <si>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</si>
  <si>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</si>
  <si>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</si>
  <si>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</si>
  <si>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人口与计划生育事务</t>
  </si>
  <si>
    <t xml:space="preserve">    人口规划与发展战略研究</t>
  </si>
  <si>
    <t xml:space="preserve">    计划生育家庭奖励</t>
  </si>
  <si>
    <t xml:space="preserve">    人口和计划生育统计及抽样调查</t>
  </si>
  <si>
    <t xml:space="preserve">    人口和计划生育信息系统建设</t>
  </si>
  <si>
    <t xml:space="preserve">    计划生育、生殖健康促进工程</t>
  </si>
  <si>
    <t xml:space="preserve">    计划生育免费基本技术服务</t>
  </si>
  <si>
    <t xml:space="preserve">    人口出生性别比综合治理</t>
  </si>
  <si>
    <t xml:space="preserve">    人口和计划生育服务网络建设</t>
  </si>
  <si>
    <t xml:space="preserve">    计划生育避孕药具经费</t>
  </si>
  <si>
    <t xml:space="preserve">    人口和计划生育宣传教育经费</t>
  </si>
  <si>
    <t xml:space="preserve">    流动人口计划生育管理和服务</t>
  </si>
  <si>
    <t xml:space="preserve">    人口和计划生育目标责任制考核</t>
  </si>
  <si>
    <t xml:space="preserve">    其他人口与计划生育事务支出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</si>
  <si>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</si>
  <si>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</si>
  <si>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</si>
  <si>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</si>
  <si>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</si>
  <si>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</si>
  <si>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</si>
  <si>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</si>
  <si>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</si>
  <si>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</si>
  <si>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</si>
  <si>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</si>
  <si>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</si>
  <si>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</si>
  <si>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</si>
  <si>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</si>
  <si>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</si>
  <si>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</si>
  <si>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</si>
  <si>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</si>
  <si>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</si>
  <si>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</si>
  <si>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</si>
  <si>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</si>
  <si>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</si>
  <si>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</si>
  <si>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</si>
  <si>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</si>
  <si>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</si>
  <si>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</si>
  <si>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</si>
  <si>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</si>
  <si>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</si>
  <si>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</si>
  <si>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</si>
  <si>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</si>
  <si>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</si>
  <si>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</si>
  <si>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</si>
  <si>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</si>
  <si>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</si>
  <si>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</si>
  <si>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</si>
  <si>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</si>
  <si>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</si>
  <si>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</si>
  <si>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</si>
  <si>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</si>
  <si>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</si>
  <si>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</si>
  <si>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</si>
  <si>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</si>
  <si>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</si>
  <si>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</si>
  <si>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</si>
  <si>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</si>
  <si>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</si>
  <si>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</si>
  <si>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</si>
  <si>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</si>
  <si>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</si>
  <si>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</si>
  <si>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</si>
  <si>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</si>
  <si>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二、外交</t>
  </si>
  <si>
    <t>其中：外交管理事务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</si>
  <si>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</si>
  <si>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</si>
  <si>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</si>
  <si>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</si>
  <si>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</si>
  <si>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</si>
  <si>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</si>
  <si>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</si>
  <si>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</si>
  <si>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</si>
  <si>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</si>
  <si>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</si>
  <si>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</si>
  <si>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</si>
  <si>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</si>
  <si>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</si>
  <si>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</si>
  <si>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</si>
  <si>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出国活动</t>
  </si>
  <si>
    <t xml:space="preserve">    招待活动</t>
  </si>
  <si>
    <t xml:space="preserve">    在华国际会议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</si>
  <si>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</si>
  <si>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</si>
  <si>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</si>
  <si>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</si>
  <si>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</si>
  <si>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</si>
  <si>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</si>
  <si>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</si>
  <si>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</si>
  <si>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</si>
  <si>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三、国防</t>
  </si>
  <si>
    <t>其中：现役部队(款)</t>
  </si>
  <si>
    <t xml:space="preserve">    现役部队(项)</t>
  </si>
  <si>
    <t xml:space="preserve">  预备役部队(款)</t>
  </si>
  <si>
    <t xml:space="preserve">    预备役部队(项)</t>
  </si>
  <si>
    <t xml:space="preserve">  民兵(款)</t>
  </si>
  <si>
    <t xml:space="preserve">    民兵(项)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</si>
  <si>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</si>
  <si>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</si>
  <si>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</si>
  <si>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</si>
  <si>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</si>
  <si>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</si>
  <si>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</si>
  <si>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</si>
  <si>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</si>
  <si>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</si>
  <si>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</si>
  <si>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</si>
  <si>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</si>
  <si>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>四、公共安全</t>
  </si>
  <si>
    <t>其中：武装警察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</si>
  <si>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</si>
  <si>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</si>
  <si>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</si>
  <si>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</si>
  <si>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</si>
  <si>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</si>
  <si>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</si>
  <si>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</si>
  <si>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</si>
  <si>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</si>
  <si>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</si>
  <si>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</si>
  <si>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</si>
  <si>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</si>
  <si>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</si>
  <si>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</si>
  <si>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</si>
  <si>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</si>
  <si>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</si>
  <si>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</si>
  <si>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</si>
  <si>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</si>
  <si>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</si>
  <si>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</si>
  <si>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</si>
  <si>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</si>
  <si>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</si>
  <si>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</si>
  <si>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</si>
  <si>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</si>
  <si>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</si>
  <si>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</si>
  <si>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</si>
  <si>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</si>
  <si>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</si>
  <si>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</si>
  <si>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</si>
  <si>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</si>
  <si>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</si>
  <si>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</si>
  <si>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</si>
  <si>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</si>
  <si>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</si>
  <si>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</si>
  <si>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</si>
  <si>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</si>
  <si>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</si>
  <si>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</si>
  <si>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</si>
  <si>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</si>
  <si>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</si>
  <si>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</si>
  <si>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</si>
  <si>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</si>
  <si>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</si>
  <si>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劳教</t>
  </si>
  <si>
    <t xml:space="preserve">    劳教人员生活</t>
  </si>
  <si>
    <t xml:space="preserve">    劳教人员教育</t>
  </si>
  <si>
    <t xml:space="preserve">    所政设施建设</t>
  </si>
  <si>
    <t xml:space="preserve">    其他劳教支出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</si>
  <si>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</si>
  <si>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</si>
  <si>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</si>
  <si>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</si>
  <si>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</si>
  <si>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</si>
  <si>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</si>
  <si>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</si>
  <si>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警服购置</t>
  </si>
  <si>
    <t xml:space="preserve">    其他缉私警察支出</t>
  </si>
  <si>
    <t xml:space="preserve">  其他公共安全支出(款)</t>
  </si>
  <si>
    <t xml:space="preserve">    其他公共安全支出(项)</t>
  </si>
  <si>
    <t>五、教育</t>
  </si>
  <si>
    <t>其中：教育管理事务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</si>
  <si>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</si>
  <si>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</si>
  <si>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</si>
  <si>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</si>
  <si>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</si>
  <si>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</si>
  <si>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</si>
  <si>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</si>
  <si>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</si>
  <si>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</si>
  <si>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</si>
  <si>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</si>
  <si>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</si>
  <si>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</si>
  <si>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</si>
  <si>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</si>
  <si>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</si>
  <si>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</si>
  <si>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</si>
  <si>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</si>
  <si>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</si>
  <si>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</si>
  <si>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</si>
  <si>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</si>
  <si>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</si>
  <si>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</si>
  <si>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</si>
  <si>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</si>
  <si>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</si>
  <si>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</si>
  <si>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</si>
  <si>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</si>
  <si>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</si>
  <si>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</si>
  <si>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教师进修及干部继续教育</t>
  </si>
  <si>
    <t xml:space="preserve">    教师进修</t>
  </si>
  <si>
    <t xml:space="preserve">    干部教育</t>
  </si>
  <si>
    <t xml:space="preserve">    其他教师进修及干部继续教育支出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</si>
  <si>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</si>
  <si>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</si>
  <si>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</si>
  <si>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</si>
  <si>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</si>
  <si>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</si>
  <si>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</si>
  <si>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</si>
  <si>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</si>
  <si>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六、科学技术</t>
  </si>
  <si>
    <t>其中：科学技术管理事务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</si>
  <si>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</si>
  <si>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</si>
  <si>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</si>
  <si>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</si>
  <si>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</si>
  <si>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</si>
  <si>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</si>
  <si>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</si>
  <si>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</si>
  <si>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</si>
  <si>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</si>
  <si>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</si>
  <si>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</si>
  <si>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</si>
  <si>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</si>
  <si>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</si>
  <si>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</si>
  <si>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</si>
  <si>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</si>
  <si>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</si>
  <si>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</si>
  <si>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</si>
  <si>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</si>
  <si>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</si>
  <si>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</si>
  <si>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</si>
  <si>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</si>
  <si>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</si>
  <si>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</si>
  <si>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</si>
  <si>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</si>
  <si>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</si>
  <si>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</si>
  <si>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</si>
  <si>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</si>
  <si>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</si>
  <si>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</si>
  <si>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</si>
  <si>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</si>
  <si>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科技重大专项(款)</t>
  </si>
  <si>
    <t xml:space="preserve">    科技重大专项(项)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</si>
  <si>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</si>
  <si>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</si>
  <si>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</si>
  <si>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</si>
  <si>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</si>
  <si>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七、文化体育与传媒</t>
  </si>
  <si>
    <t>其中：文化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</si>
  <si>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</si>
  <si>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</si>
  <si>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</si>
  <si>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</si>
  <si>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</si>
  <si>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</si>
  <si>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</si>
  <si>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</si>
  <si>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</si>
  <si>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</si>
  <si>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</si>
  <si>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</si>
  <si>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</si>
  <si>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</si>
  <si>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</si>
  <si>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</si>
  <si>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</si>
  <si>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</si>
  <si>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</si>
  <si>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</si>
  <si>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</si>
  <si>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</si>
  <si>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</si>
  <si>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广播影视</t>
  </si>
  <si>
    <t xml:space="preserve">    广播</t>
  </si>
  <si>
    <t xml:space="preserve">    电视</t>
  </si>
  <si>
    <t xml:space="preserve">    电影</t>
  </si>
  <si>
    <t xml:space="preserve">    广播电视监控</t>
  </si>
  <si>
    <t xml:space="preserve">    其他广播影视支出</t>
  </si>
  <si>
    <t xml:space="preserve">  新闻出版</t>
  </si>
  <si>
    <t xml:space="preserve">    新闻通讯</t>
  </si>
  <si>
    <t xml:space="preserve">    出版发行</t>
  </si>
  <si>
    <t xml:space="preserve">    版权管理</t>
  </si>
  <si>
    <t xml:space="preserve">    出版市场管理</t>
  </si>
  <si>
    <t xml:space="preserve">    其他新闻出版支出</t>
  </si>
  <si>
    <t xml:space="preserve">  其他文化体育与传媒支出(款)</t>
  </si>
  <si>
    <t xml:space="preserve">    宣传文化发展专项支出</t>
  </si>
  <si>
    <t xml:space="preserve">    其他文化体育与传媒支出(项)</t>
  </si>
  <si>
    <t>八、社会保障和就业</t>
  </si>
  <si>
    <t>其中:人力资源和社会保障管理事务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</si>
  <si>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</si>
  <si>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</si>
  <si>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</si>
  <si>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</si>
  <si>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金保工程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</si>
  <si>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</si>
  <si>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</si>
  <si>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</si>
  <si>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</si>
  <si>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</si>
  <si>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</si>
  <si>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</si>
  <si>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</si>
  <si>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</si>
  <si>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</si>
  <si>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</si>
  <si>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</si>
  <si>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财政对社会保险基金的补助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</si>
  <si>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</si>
  <si>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</si>
  <si>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</si>
  <si>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</si>
  <si>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</si>
  <si>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财政对新型农村社会养老保险基金的补助</t>
  </si>
  <si>
    <t xml:space="preserve">    财政对城镇居民养老保险基金的补助</t>
  </si>
  <si>
    <t xml:space="preserve">    财政对其他社会保险基金的补助</t>
  </si>
  <si>
    <t xml:space="preserve">  补充全国社会保障基金</t>
  </si>
  <si>
    <t xml:space="preserve">    用公共财政预算补充基金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</si>
  <si>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</si>
  <si>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</si>
  <si>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</si>
  <si>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</si>
  <si>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</si>
  <si>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</si>
  <si>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</si>
  <si>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</si>
  <si>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</si>
  <si>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</si>
  <si>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</si>
  <si>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扶持公共就业服务</t>
  </si>
  <si>
    <t xml:space="preserve">    职业培训补贴</t>
  </si>
  <si>
    <t xml:space="preserve">    职业介绍补贴</t>
  </si>
  <si>
    <t xml:space="preserve">    社会保险补贴</t>
  </si>
  <si>
    <t xml:space="preserve">    公益性岗位补贴</t>
  </si>
  <si>
    <t xml:space="preserve">    小额担保贷款贴息</t>
  </si>
  <si>
    <t xml:space="preserve">    补充小额贷款担保基金</t>
  </si>
  <si>
    <t xml:space="preserve">    职业技能鉴定补贴</t>
  </si>
  <si>
    <t xml:space="preserve">    特定就业政策支出</t>
  </si>
  <si>
    <t xml:space="preserve">    就业见习补贴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</si>
  <si>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</si>
  <si>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</si>
  <si>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</si>
  <si>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</si>
  <si>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</si>
  <si>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</si>
  <si>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</si>
  <si>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</si>
  <si>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</si>
  <si>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</si>
  <si>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</si>
  <si>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</si>
  <si>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</si>
  <si>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</si>
  <si>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</si>
  <si>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</si>
  <si>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</si>
  <si>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</si>
  <si>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</si>
  <si>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</si>
  <si>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</si>
  <si>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</si>
  <si>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</si>
  <si>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</si>
  <si>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其他残疾人事业支出</t>
  </si>
  <si>
    <t xml:space="preserve">  城市居民最低生活保障(款)</t>
  </si>
  <si>
    <t xml:space="preserve">    城市居民最低生活保障金支出</t>
  </si>
  <si>
    <t xml:space="preserve">    城市居民最低生活保障对象临时补助</t>
  </si>
  <si>
    <t xml:space="preserve">  其他城市生活救助</t>
  </si>
  <si>
    <t xml:space="preserve">    流浪乞讨人员救助</t>
  </si>
  <si>
    <t xml:space="preserve">    其他城市生活救助支出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</si>
  <si>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</si>
  <si>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</si>
  <si>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</si>
  <si>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</si>
  <si>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</si>
  <si>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</si>
  <si>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</si>
  <si>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农村最低生活保障</t>
  </si>
  <si>
    <t xml:space="preserve">    农村最低生活保障金支出</t>
  </si>
  <si>
    <t xml:space="preserve">    农村最低生活保障对象临时补助</t>
  </si>
  <si>
    <t xml:space="preserve">  其他农村生活救助</t>
  </si>
  <si>
    <t xml:space="preserve">    农村五保供养</t>
  </si>
  <si>
    <t xml:space="preserve">    其他农村生活救助支出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</si>
  <si>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</si>
  <si>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</si>
  <si>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</si>
  <si>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其他社会保障和就业支出(款)</t>
  </si>
  <si>
    <t xml:space="preserve">    其他社会保障和就业支出(项)</t>
  </si>
  <si>
    <t>九、医疗卫生与计划生育支出</t>
  </si>
  <si>
    <t>其中：医疗卫生管理事务</t>
  </si>
  <si>
    <t xml:space="preserve">    其他医疗卫生管理事务支出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</si>
  <si>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</si>
  <si>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</si>
  <si>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</si>
  <si>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</si>
  <si>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</si>
  <si>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</si>
  <si>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</si>
  <si>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</si>
  <si>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</si>
  <si>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</si>
  <si>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</si>
  <si>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</si>
  <si>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</si>
  <si>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</si>
  <si>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</si>
  <si>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</si>
  <si>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</si>
  <si>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</si>
  <si>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</si>
  <si>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</si>
  <si>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</si>
  <si>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</si>
  <si>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</si>
  <si>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</si>
  <si>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</si>
  <si>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</si>
  <si>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</si>
  <si>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</si>
  <si>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</si>
  <si>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</si>
  <si>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</si>
  <si>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</si>
  <si>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</si>
  <si>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</si>
  <si>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城市医疗救助</t>
  </si>
  <si>
    <t xml:space="preserve">    新型农村合作医疗</t>
  </si>
  <si>
    <t xml:space="preserve">    城乡医疗救助</t>
  </si>
  <si>
    <t xml:space="preserve">    城镇居民基本医疗保险</t>
  </si>
  <si>
    <t xml:space="preserve">    其他医疗保障支出</t>
  </si>
  <si>
    <t xml:space="preserve">  中医药</t>
  </si>
  <si>
    <t xml:space="preserve">    中医(民族医)药专项</t>
  </si>
  <si>
    <t xml:space="preserve">    其他中医药支出</t>
  </si>
  <si>
    <t xml:space="preserve">  食品和药品监督管理事务</t>
  </si>
  <si>
    <t xml:space="preserve">    食品、药品及医疗器械检验</t>
  </si>
  <si>
    <t xml:space="preserve">    注册审评事务</t>
  </si>
  <si>
    <t xml:space="preserve">    标准事务</t>
  </si>
  <si>
    <t xml:space="preserve">    认证事务</t>
  </si>
  <si>
    <t xml:space="preserve">    食品药品评价</t>
  </si>
  <si>
    <t xml:space="preserve">    药品保护</t>
  </si>
  <si>
    <t xml:space="preserve">    执法办案</t>
  </si>
  <si>
    <t xml:space="preserve">    食品药品安全</t>
  </si>
  <si>
    <t xml:space="preserve">    其他食品和药品监督管理事务支出</t>
  </si>
  <si>
    <t xml:space="preserve">  其他医疗卫生支出(款)</t>
  </si>
  <si>
    <t xml:space="preserve">    其他医疗卫生支出(项)</t>
  </si>
  <si>
    <t>十、节能环保</t>
  </si>
  <si>
    <t>其中：环境保护管理事务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</si>
  <si>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</si>
  <si>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</si>
  <si>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</si>
  <si>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</si>
  <si>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</si>
  <si>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</si>
  <si>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</si>
  <si>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</si>
  <si>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</si>
  <si>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</si>
  <si>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</si>
  <si>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</si>
  <si>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</si>
  <si>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</si>
  <si>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</si>
  <si>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</si>
  <si>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</si>
  <si>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</si>
  <si>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</si>
  <si>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</si>
  <si>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</si>
  <si>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</si>
  <si>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</si>
  <si>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</si>
  <si>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</si>
  <si>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</si>
  <si>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</si>
  <si>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</si>
  <si>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职工分流安置</t>
  </si>
  <si>
    <t xml:space="preserve">    职工培训</t>
  </si>
  <si>
    <t xml:space="preserve">    天然林保护工程建设</t>
  </si>
  <si>
    <t xml:space="preserve">    其他天然林保护支出</t>
  </si>
  <si>
    <t xml:space="preserve">  退耕还林</t>
  </si>
  <si>
    <t xml:space="preserve">    粮食折现挂账贴息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</si>
  <si>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</si>
  <si>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</si>
  <si>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</si>
  <si>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</si>
  <si>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</si>
  <si>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</si>
  <si>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京津风沙源禁牧舍饲粮食折现补助</t>
  </si>
  <si>
    <t xml:space="preserve">    京津风沙源治理禁牧舍饲粮食折现挂账贴息</t>
  </si>
  <si>
    <t xml:space="preserve">    京津风沙源治理禁牧舍饲粮食费用补贴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</si>
  <si>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</si>
  <si>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</si>
  <si>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</si>
  <si>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退牧还草粮食折现补贴</t>
  </si>
  <si>
    <t xml:space="preserve">    退牧还草粮食费用补贴</t>
  </si>
  <si>
    <t xml:space="preserve">    退牧还草粮食折现挂账贴息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</si>
  <si>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</si>
  <si>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</si>
  <si>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</si>
  <si>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</si>
  <si>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</si>
  <si>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</si>
  <si>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</si>
  <si>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</si>
  <si>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</si>
  <si>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</si>
  <si>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</si>
  <si>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</si>
  <si>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</si>
  <si>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</si>
  <si>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资源综合利用(款)</t>
  </si>
  <si>
    <t xml:space="preserve">    资源综合利用(项)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</si>
  <si>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</si>
  <si>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</si>
  <si>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</si>
  <si>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</si>
  <si>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</si>
  <si>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</si>
  <si>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</si>
  <si>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</si>
  <si>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其他能源管理事务支出</t>
  </si>
  <si>
    <t xml:space="preserve">  其他节能环保支出(款)</t>
  </si>
  <si>
    <t xml:space="preserve">    其他节能环保支出(项)</t>
  </si>
  <si>
    <t>十一、城乡社区事务</t>
  </si>
  <si>
    <t>其中：城乡社区管理事务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</si>
  <si>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</si>
  <si>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</si>
  <si>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</si>
  <si>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</si>
  <si>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</si>
  <si>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</si>
  <si>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</si>
  <si>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</si>
  <si>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</si>
  <si>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</si>
  <si>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</si>
  <si>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</si>
  <si>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</si>
  <si>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</si>
  <si>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</si>
  <si>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</si>
  <si>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</si>
  <si>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其他城乡社区事务支出(款)</t>
  </si>
  <si>
    <t xml:space="preserve">    其他城乡社区事务支出(项)</t>
  </si>
  <si>
    <t>十二、农林水事务</t>
  </si>
  <si>
    <t>其中：农业</t>
  </si>
  <si>
    <t xml:space="preserve">    农垦运行</t>
  </si>
  <si>
    <t xml:space="preserve">    技术推广与培训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</si>
  <si>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</si>
  <si>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</si>
  <si>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</si>
  <si>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</si>
  <si>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</si>
  <si>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</si>
  <si>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灾害救助</t>
  </si>
  <si>
    <t xml:space="preserve">    稳定农民收入补贴</t>
  </si>
  <si>
    <t xml:space="preserve">    农业结构调整补贴</t>
  </si>
  <si>
    <t xml:space="preserve">    农业生产资料与技术补贴</t>
  </si>
  <si>
    <t xml:space="preserve">    农业生产保险补贴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</si>
  <si>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</si>
  <si>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</si>
  <si>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</si>
  <si>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</si>
  <si>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农业资源保护与利用</t>
  </si>
  <si>
    <t xml:space="preserve">    农村道路建设</t>
  </si>
  <si>
    <t xml:space="preserve">    农资综合补贴</t>
  </si>
  <si>
    <t xml:space="preserve">    石油价格改革对渔业的补贴</t>
  </si>
  <si>
    <t xml:space="preserve">    对高校毕业生到基层任职补助</t>
  </si>
  <si>
    <t xml:space="preserve">    草原植被恢复费安排的支出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</si>
  <si>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</si>
  <si>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</si>
  <si>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</si>
  <si>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</si>
  <si>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</si>
  <si>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</si>
  <si>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</si>
  <si>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</si>
  <si>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</si>
  <si>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</si>
  <si>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</si>
  <si>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</si>
  <si>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森林防火</t>
  </si>
  <si>
    <t xml:space="preserve">    林业有害生物防治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</si>
  <si>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</si>
  <si>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</si>
  <si>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</si>
  <si>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</si>
  <si>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</si>
  <si>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</si>
  <si>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技能培训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</si>
  <si>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</si>
  <si>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</si>
  <si>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</si>
  <si>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</si>
  <si>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</si>
  <si>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林业救灾</t>
  </si>
  <si>
    <t xml:space="preserve">    石油价格改革对林业的补贴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</si>
  <si>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</si>
  <si>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</si>
  <si>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</si>
  <si>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</si>
  <si>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</si>
  <si>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</si>
  <si>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</si>
  <si>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水行政执法监督</t>
  </si>
  <si>
    <t xml:space="preserve">    水土保持</t>
  </si>
  <si>
    <t xml:space="preserve">    水资源管理与保护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</si>
  <si>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</si>
  <si>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</si>
  <si>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</si>
  <si>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</si>
  <si>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</si>
  <si>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水利技术推广和培训</t>
  </si>
  <si>
    <t xml:space="preserve">    国际河流治理与管理</t>
  </si>
  <si>
    <t xml:space="preserve">    三峡建设管理事务</t>
  </si>
  <si>
    <t xml:space="preserve">    大中型水库移民后期扶持专项支出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</si>
  <si>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</si>
  <si>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</si>
  <si>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</si>
  <si>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</si>
  <si>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</si>
  <si>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</si>
  <si>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</si>
  <si>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</si>
  <si>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</si>
  <si>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</si>
  <si>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</si>
  <si>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南水北调技术推广和培训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</si>
  <si>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</si>
  <si>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</si>
  <si>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</si>
  <si>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</si>
  <si>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</si>
  <si>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</si>
  <si>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</si>
  <si>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</si>
  <si>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</si>
  <si>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</si>
  <si>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</si>
  <si>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</si>
  <si>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</si>
  <si>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</si>
  <si>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</si>
  <si>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</si>
  <si>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</si>
  <si>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实施减轻农业用水负担综合改革补助</t>
  </si>
  <si>
    <t xml:space="preserve">    国有农场分离办社会职能改革补助</t>
  </si>
  <si>
    <t xml:space="preserve">    对村民委员会和村党支部的补助</t>
  </si>
  <si>
    <t xml:space="preserve">    对村集体经济组织的补助</t>
  </si>
  <si>
    <t xml:space="preserve">    其他农村综合改革支出</t>
  </si>
  <si>
    <t xml:space="preserve">  其他农林水事务支出(款)</t>
  </si>
  <si>
    <t xml:space="preserve">    化解其他公益性乡村债务支出</t>
  </si>
  <si>
    <t xml:space="preserve">    其他农林水事务支出(项)</t>
  </si>
  <si>
    <t>十三、交通运输</t>
  </si>
  <si>
    <t>其中：公路水路运输</t>
  </si>
  <si>
    <t xml:space="preserve">    公路新建</t>
  </si>
  <si>
    <t xml:space="preserve">    公路改建</t>
  </si>
  <si>
    <t xml:space="preserve">    公路养护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</si>
  <si>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</si>
  <si>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</si>
  <si>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</si>
  <si>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</si>
  <si>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</si>
  <si>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</si>
  <si>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公路客货运站(场)建设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</si>
  <si>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</si>
  <si>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</si>
  <si>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</si>
  <si>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</si>
  <si>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</si>
  <si>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</si>
  <si>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</si>
  <si>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</si>
  <si>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</si>
  <si>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</si>
  <si>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</si>
  <si>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</si>
  <si>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</si>
  <si>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</si>
  <si>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</si>
  <si>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</si>
  <si>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</si>
  <si>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</si>
  <si>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</si>
  <si>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</si>
  <si>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</si>
  <si>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</si>
  <si>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</si>
  <si>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</si>
  <si>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</si>
  <si>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</si>
  <si>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</si>
  <si>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</si>
  <si>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民航政策性购机专项支出</t>
  </si>
  <si>
    <t xml:space="preserve">    其他民用航空运输支出</t>
  </si>
  <si>
    <t xml:space="preserve">  石油价格改革对交通运输的补贴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</si>
  <si>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</si>
  <si>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</si>
  <si>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</si>
  <si>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石油价格改革补贴其他支出</t>
  </si>
  <si>
    <t xml:space="preserve">  邮政业支出</t>
  </si>
  <si>
    <t xml:space="preserve">    行业监管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</si>
  <si>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</si>
  <si>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</si>
  <si>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</si>
  <si>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</si>
  <si>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</si>
  <si>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</si>
  <si>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车辆购置税用于地震灾后恢复重建的支出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</si>
  <si>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</si>
  <si>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</si>
  <si>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</si>
  <si>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</si>
  <si>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十四、资源勘探电力信息等事务</t>
  </si>
  <si>
    <t>其中：资源勘探开发和服务支出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</si>
  <si>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</si>
  <si>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</si>
  <si>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</si>
  <si>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</si>
  <si>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</si>
  <si>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</si>
  <si>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</si>
  <si>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</si>
  <si>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</si>
  <si>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</si>
  <si>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</si>
  <si>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</si>
  <si>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</si>
  <si>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</si>
  <si>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</si>
  <si>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</si>
  <si>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</si>
  <si>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</si>
  <si>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</si>
  <si>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</si>
  <si>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</si>
  <si>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电力监管支出</t>
  </si>
  <si>
    <t xml:space="preserve">    电力监管</t>
  </si>
  <si>
    <t xml:space="preserve">    电力稽查</t>
  </si>
  <si>
    <t xml:space="preserve">    争议调节</t>
  </si>
  <si>
    <t xml:space="preserve">    安全事故调查</t>
  </si>
  <si>
    <t xml:space="preserve">    电力市场建设</t>
  </si>
  <si>
    <t xml:space="preserve">    电力输送改革试点</t>
  </si>
  <si>
    <t xml:space="preserve">    信息系统建设</t>
  </si>
  <si>
    <t xml:space="preserve">    三峡库区移民专项支出</t>
  </si>
  <si>
    <t xml:space="preserve">    农村电网建设</t>
  </si>
  <si>
    <t xml:space="preserve">    其他电力监管支出</t>
  </si>
  <si>
    <t xml:space="preserve">  工业和信息产业监管支出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</si>
  <si>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</si>
  <si>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</si>
  <si>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</si>
  <si>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</si>
  <si>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>工业和信息产业战略研究与标准制定</t>
  </si>
  <si>
    <t xml:space="preserve">    工业和信息产业支持</t>
  </si>
  <si>
    <t xml:space="preserve">    电子专项工程</t>
  </si>
  <si>
    <t xml:space="preserve">    军工电子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</si>
  <si>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</si>
  <si>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</si>
  <si>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</si>
  <si>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</si>
  <si>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</si>
  <si>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</si>
  <si>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</si>
  <si>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</si>
  <si>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</si>
  <si>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</si>
  <si>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</si>
  <si>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</si>
  <si>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</si>
  <si>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</si>
  <si>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</si>
  <si>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</si>
  <si>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其他资源勘探电力信息等事务支出(款)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</si>
  <si>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</si>
  <si>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</si>
  <si>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</si>
  <si>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</si>
  <si>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</si>
  <si>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其他资源勘探电力信息等事务支出(项)</t>
  </si>
  <si>
    <t>十五、商业服务业等事务</t>
  </si>
  <si>
    <t>其中：商业流通事务</t>
  </si>
  <si>
    <t xml:space="preserve">    食品流通安全补贴</t>
  </si>
  <si>
    <t xml:space="preserve">    市场监测及信息管理</t>
  </si>
  <si>
    <t xml:space="preserve">    民贸网点贷款贴息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</si>
  <si>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</si>
  <si>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</si>
  <si>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</si>
  <si>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</si>
  <si>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</si>
  <si>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</si>
  <si>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</si>
  <si>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</si>
  <si>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其他商业服务业等事务支出(款)</t>
  </si>
  <si>
    <t xml:space="preserve">    服务业基础设施建设</t>
  </si>
  <si>
    <t xml:space="preserve">    其他商业服务业等事务支出(项)</t>
  </si>
  <si>
    <t>十六、金融监管等事务支出</t>
  </si>
  <si>
    <t>其中：金融部门行政支出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</si>
  <si>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</si>
  <si>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</si>
  <si>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</si>
  <si>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</si>
  <si>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</si>
  <si>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反洗钱及反假币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</si>
  <si>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</si>
  <si>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</si>
  <si>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</si>
  <si>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</si>
  <si>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</si>
  <si>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</si>
  <si>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</si>
  <si>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</si>
  <si>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</si>
  <si>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</si>
  <si>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</si>
  <si>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</si>
  <si>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</si>
  <si>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</si>
  <si>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农村金融发展支出</t>
  </si>
  <si>
    <t xml:space="preserve">    金融机构涉农贷款增量奖励支出</t>
  </si>
  <si>
    <t xml:space="preserve">    农村金融机构定向费用补贴支出</t>
  </si>
  <si>
    <t xml:space="preserve">    其他农村金融发展支出</t>
  </si>
  <si>
    <t xml:space="preserve">  其他金融监管等事务支出(款)</t>
  </si>
  <si>
    <t xml:space="preserve">    其他金融监管等事务支出(项)</t>
  </si>
  <si>
    <t>十七、地震灾后恢复重建支出</t>
  </si>
  <si>
    <t>其中：倒塌毁损民房恢复重建</t>
  </si>
  <si>
    <t xml:space="preserve">    农村居民住宅恢复重建</t>
  </si>
  <si>
    <t xml:space="preserve">    城镇居民住宅恢复重建</t>
  </si>
  <si>
    <t xml:space="preserve">  基础设施恢复重建</t>
  </si>
  <si>
    <t xml:space="preserve">    公路</t>
  </si>
  <si>
    <t xml:space="preserve">    桥梁</t>
  </si>
  <si>
    <t xml:space="preserve">    铁路路网</t>
  </si>
  <si>
    <t xml:space="preserve">    机场</t>
  </si>
  <si>
    <t xml:space="preserve">    水运港口设施</t>
  </si>
  <si>
    <t xml:space="preserve">    运政设施</t>
  </si>
  <si>
    <t xml:space="preserve">    邮政设施</t>
  </si>
  <si>
    <t xml:space="preserve">    水利工程</t>
  </si>
  <si>
    <t xml:space="preserve">    供水</t>
  </si>
  <si>
    <t xml:space="preserve">    供气</t>
  </si>
  <si>
    <t xml:space="preserve">    市政道路、桥梁</t>
  </si>
  <si>
    <t xml:space="preserve">    排水管道</t>
  </si>
  <si>
    <t xml:space="preserve">    污水处理设施</t>
  </si>
  <si>
    <t xml:space="preserve">    公交设施</t>
  </si>
  <si>
    <t xml:space="preserve">    其他基础设施恢复重建支出</t>
  </si>
  <si>
    <t xml:space="preserve">  公益服务设施恢复重建</t>
  </si>
  <si>
    <t xml:space="preserve">    学校和其他教育设施</t>
  </si>
  <si>
    <t xml:space="preserve">    医院及其他医疗卫生食品药品监管设施</t>
  </si>
  <si>
    <t xml:space="preserve">    科研院所科普场馆及其他科研科普设施</t>
  </si>
  <si>
    <t xml:space="preserve">    文化馆图书馆及其他文化设施</t>
  </si>
  <si>
    <t xml:space="preserve">    文物事业单位博物馆及其附属设施</t>
  </si>
  <si>
    <t xml:space="preserve">    广播电视台(站)及其他广播影视设施</t>
  </si>
  <si>
    <t xml:space="preserve">    体育场馆及其他体育设施</t>
  </si>
  <si>
    <t xml:space="preserve">    儿童福利院及其他社会保障和社会福利设施</t>
  </si>
  <si>
    <t xml:space="preserve">    环境保护事业单位及环保设施</t>
  </si>
  <si>
    <t xml:space="preserve">    人口和计划生育事业单位及设施</t>
  </si>
  <si>
    <t xml:space="preserve">    档案事业单位及设施</t>
  </si>
  <si>
    <t xml:space="preserve">    地震事业单位及设施</t>
  </si>
  <si>
    <t xml:space="preserve">    其他公益服务事业单位及设施</t>
  </si>
  <si>
    <t xml:space="preserve">  农业林业恢复生产和重建</t>
  </si>
  <si>
    <t xml:space="preserve">    农业生产资料补助</t>
  </si>
  <si>
    <t xml:space="preserve">    损毁土地整理</t>
  </si>
  <si>
    <t xml:space="preserve">    农田水利设施恢复重建</t>
  </si>
  <si>
    <t xml:space="preserve">    规模化种养殖棚舍池恢复重建</t>
  </si>
  <si>
    <t xml:space="preserve">    良种繁育设施恢复重建</t>
  </si>
  <si>
    <t xml:space="preserve">    农林推广和服务设施恢复重建</t>
  </si>
  <si>
    <t xml:space="preserve">    森林防火设施恢复重建</t>
  </si>
  <si>
    <t xml:space="preserve">    受损林木恢复</t>
  </si>
  <si>
    <t xml:space="preserve">    其他农业林业恢复生产和重建支出</t>
  </si>
  <si>
    <t xml:space="preserve">  工商企业恢复生产和重建</t>
  </si>
  <si>
    <t xml:space="preserve">    项目投资补助</t>
  </si>
  <si>
    <t xml:space="preserve">    注入资本金</t>
  </si>
  <si>
    <t xml:space="preserve">    贷款贴息</t>
  </si>
  <si>
    <t xml:space="preserve">    其他工商企业恢复生产和重建支出</t>
  </si>
  <si>
    <t xml:space="preserve">  党政机关恢复重建</t>
  </si>
  <si>
    <t xml:space="preserve">    一般公共服务机关恢复重建支出</t>
  </si>
  <si>
    <t xml:space="preserve">    公共安全机构恢复重建支出</t>
  </si>
  <si>
    <t xml:space="preserve">    教育管理机构恢复重建支出</t>
  </si>
  <si>
    <t xml:space="preserve">    科学技术管理机构恢复重建支出</t>
  </si>
  <si>
    <t xml:space="preserve">    文化体育与传媒管理机构恢复重建支出</t>
  </si>
  <si>
    <t xml:space="preserve">    社会保障和就业管理机构恢复重建支出</t>
  </si>
  <si>
    <t xml:space="preserve">    医疗卫生及食品药品监督管理机构恢复重建支出</t>
  </si>
  <si>
    <t xml:space="preserve">    环境保护管理机构恢复重建支出</t>
  </si>
  <si>
    <t xml:space="preserve">    农林水管理机构恢复重建支出</t>
  </si>
  <si>
    <t xml:space="preserve">    其他党政机关恢复重建支出</t>
  </si>
  <si>
    <t xml:space="preserve">  军队武警恢复重建支出</t>
  </si>
  <si>
    <t xml:space="preserve">    军队恢复重建支出</t>
  </si>
  <si>
    <t xml:space="preserve">    武警恢复重建支出</t>
  </si>
  <si>
    <t xml:space="preserve">  其他恢复重建支出(款)</t>
  </si>
  <si>
    <t xml:space="preserve">    震后地质灾害治理支出</t>
  </si>
  <si>
    <t xml:space="preserve">    其他恢复重建支出(项)</t>
  </si>
  <si>
    <t>十八、国土资源气象等事务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</si>
  <si>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</si>
  <si>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</si>
  <si>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</si>
  <si>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</si>
  <si>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</si>
  <si>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</si>
  <si>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</si>
  <si>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</si>
  <si>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</si>
  <si>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</si>
  <si>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</si>
  <si>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</si>
  <si>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</si>
  <si>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</si>
  <si>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</si>
  <si>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矿产资源专项收入安排的支出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</si>
  <si>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</si>
  <si>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</si>
  <si>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</si>
  <si>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</si>
  <si>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</si>
  <si>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</si>
  <si>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</si>
  <si>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</si>
  <si>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</si>
  <si>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</si>
  <si>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</si>
  <si>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</si>
  <si>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海域使用金支出</t>
  </si>
  <si>
    <t xml:space="preserve">    海水淡化</t>
  </si>
  <si>
    <t xml:space="preserve">    海洋工程排污费支出</t>
  </si>
  <si>
    <t xml:space="preserve">    无居民海岛使用金支出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</si>
  <si>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</si>
  <si>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</si>
  <si>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</si>
  <si>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</si>
  <si>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</si>
  <si>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</si>
  <si>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</si>
  <si>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地震台站、台网</t>
  </si>
  <si>
    <t xml:space="preserve">    地震流动观测</t>
  </si>
  <si>
    <t xml:space="preserve">    地震信息传输及管理</t>
  </si>
  <si>
    <t xml:space="preserve">    震情跟踪</t>
  </si>
  <si>
    <t xml:space="preserve">    地震预报预测</t>
  </si>
  <si>
    <t xml:space="preserve">    地震灾害预防</t>
  </si>
  <si>
    <t xml:space="preserve">    地震应急救援</t>
  </si>
  <si>
    <t xml:space="preserve">    地震技术应用与培训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</si>
  <si>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</si>
  <si>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</si>
  <si>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</si>
  <si>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</si>
  <si>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气象技术研究应用与培训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</si>
  <si>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</si>
  <si>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</si>
  <si>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</si>
  <si>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</si>
  <si>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</si>
  <si>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气象台站建设与运行保障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</si>
  <si>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</si>
  <si>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</si>
  <si>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</si>
  <si>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</si>
  <si>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其他国土资源气象等事务支出</t>
  </si>
  <si>
    <t>十九、住房保障支出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</si>
  <si>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</si>
  <si>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</si>
  <si>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</si>
  <si>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</si>
  <si>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</si>
  <si>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</si>
  <si>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</si>
  <si>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</si>
  <si>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</si>
  <si>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</si>
  <si>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</si>
  <si>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</si>
  <si>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</si>
  <si>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</si>
  <si>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</si>
  <si>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其他城乡社区住宅支出</t>
  </si>
  <si>
    <t>二十、粮油物资储备事务</t>
  </si>
  <si>
    <t>其中：粮油事务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</si>
  <si>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</si>
  <si>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</si>
  <si>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</si>
  <si>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</si>
  <si>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</si>
  <si>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</si>
  <si>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</si>
  <si>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</si>
  <si>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</si>
  <si>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</si>
  <si>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</si>
  <si>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</si>
  <si>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</si>
  <si>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</si>
  <si>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</si>
  <si>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</si>
  <si>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</si>
  <si>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</si>
  <si>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</si>
  <si>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</si>
  <si>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</si>
  <si>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公共财政预算石油储备支出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</si>
  <si>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</si>
  <si>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</si>
  <si>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</si>
  <si>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</si>
  <si>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</si>
  <si>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储备粮油补贴支出</t>
  </si>
  <si>
    <t xml:space="preserve">    储备粮油差价补贴</t>
  </si>
  <si>
    <t xml:space="preserve">    储备粮（油）库建设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</si>
  <si>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</si>
  <si>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</si>
  <si>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</si>
  <si>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</si>
  <si>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</si>
  <si>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</si>
  <si>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</si>
  <si>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</si>
  <si>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</si>
  <si>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</si>
  <si>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</si>
  <si>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</si>
  <si>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</si>
  <si>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</si>
  <si>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二十一、国债还本付息支出</t>
  </si>
  <si>
    <t>其中：国内债务付息</t>
  </si>
  <si>
    <t xml:space="preserve">  国外债务付息</t>
  </si>
  <si>
    <t xml:space="preserve">    中央向外国政府借款付息</t>
  </si>
  <si>
    <t xml:space="preserve">    中央向国际金融组织借款付息</t>
  </si>
  <si>
    <t xml:space="preserve">    地方向外国政府借款付息</t>
  </si>
  <si>
    <t xml:space="preserve">    地方向国际金融组织借款付息</t>
  </si>
  <si>
    <t xml:space="preserve">  国内外债务发行</t>
  </si>
  <si>
    <t xml:space="preserve">    国内债务发行费用</t>
  </si>
  <si>
    <t xml:space="preserve">    国外债务发行费用</t>
  </si>
  <si>
    <t xml:space="preserve">  补充还贷准备金</t>
  </si>
  <si>
    <t xml:space="preserve">  地方政府债券付息</t>
  </si>
  <si>
    <t>二十二、其他支出(类)</t>
  </si>
  <si>
    <t>其中：汶川地震捐赠支出</t>
  </si>
  <si>
    <t xml:space="preserve">    地震灾后恢复重建捐赠支出</t>
  </si>
  <si>
    <t xml:space="preserve">    其他捐赠支出</t>
  </si>
  <si>
    <t xml:space="preserve">  其他支出(款)</t>
  </si>
  <si>
    <t xml:space="preserve">    其他支出(项)</t>
  </si>
  <si>
    <t>收入合计</t>
  </si>
  <si>
    <t>支出合计</t>
  </si>
  <si>
    <t>转移性收入</t>
  </si>
  <si>
    <t>转移性支出</t>
  </si>
  <si>
    <t xml:space="preserve"> 上级补助收入</t>
  </si>
  <si>
    <t xml:space="preserve"> 补助下级支出</t>
  </si>
  <si>
    <t xml:space="preserve">   返还性收入</t>
  </si>
  <si>
    <t xml:space="preserve">    返还性支出</t>
  </si>
  <si>
    <t xml:space="preserve">   一般性转移支付收入</t>
  </si>
  <si>
    <t xml:space="preserve">    一般性转移支付支出</t>
  </si>
  <si>
    <t xml:space="preserve">   专项转移支付收入</t>
  </si>
  <si>
    <t xml:space="preserve">    专项转移支付支出</t>
  </si>
  <si>
    <t xml:space="preserve">   地震灾后恢复重建补助收入</t>
  </si>
  <si>
    <t xml:space="preserve">    地震灾后恢复重建补助支出</t>
  </si>
  <si>
    <t>省补助计划单列市收入</t>
  </si>
  <si>
    <t xml:space="preserve"> 上解上级支出</t>
  </si>
  <si>
    <t xml:space="preserve"> 下级上解收入</t>
  </si>
  <si>
    <t>债券转贷收入</t>
  </si>
  <si>
    <t>　　债券转贷支出</t>
  </si>
  <si>
    <t xml:space="preserve">     转贷财政部代理发行地方政府债券收入</t>
  </si>
  <si>
    <t>转贷财政部代理发行地方政府债券支出</t>
  </si>
  <si>
    <t xml:space="preserve">  上年结余收入</t>
  </si>
  <si>
    <t>增设预算周转金</t>
  </si>
  <si>
    <t xml:space="preserve">  调入预算稳定调节基金</t>
  </si>
  <si>
    <t xml:space="preserve"> 　安排预算稳定调节基金</t>
  </si>
  <si>
    <t xml:space="preserve">  调入资金</t>
  </si>
  <si>
    <t xml:space="preserve">  调出资金</t>
  </si>
  <si>
    <t xml:space="preserve">  地震灾后恢复重建调入资金</t>
  </si>
  <si>
    <t xml:space="preserve">  年终结余</t>
  </si>
  <si>
    <t>收入总计</t>
  </si>
  <si>
    <t>支出总计</t>
  </si>
  <si>
    <t>表1-2</t>
  </si>
  <si>
    <t>化隆县2014年地方政府性基金收支决算表</t>
  </si>
  <si>
    <t>收         入</t>
  </si>
  <si>
    <t>支        出</t>
  </si>
  <si>
    <t>一、农网还贷资金收入</t>
  </si>
  <si>
    <t>一、农网还贷资金支出</t>
  </si>
  <si>
    <t>二、山西省煤炭可持续发展基金收入</t>
  </si>
  <si>
    <t>二、山西省煤炭可持续发展基金支出</t>
  </si>
  <si>
    <t>三、海南省高等级公路车辆通行附加费收入</t>
  </si>
  <si>
    <t>三、民航机场管理建设费支出</t>
  </si>
  <si>
    <t>四、转让政府还贷道路收费权收入</t>
  </si>
  <si>
    <t xml:space="preserve">    民航机场建设</t>
  </si>
  <si>
    <t>五、港口建设费收入</t>
  </si>
  <si>
    <t>六、散装水泥专项资金收入</t>
  </si>
  <si>
    <t xml:space="preserve">    民航科教和信息</t>
  </si>
  <si>
    <t>七、新型墙体材料专项基金收入</t>
  </si>
  <si>
    <t xml:space="preserve">    航线和机场补贴</t>
  </si>
  <si>
    <t>八、旅游发展基金收入</t>
  </si>
  <si>
    <t xml:space="preserve">    其他民航机场管理费安排的支出</t>
  </si>
  <si>
    <t>九、文化事业建设费收入</t>
  </si>
  <si>
    <t>四、海南省高等级公路车辆通行附加费支出</t>
  </si>
  <si>
    <t>十、地方教育附加收入</t>
  </si>
  <si>
    <t>五、转让政府还贷道路收费权支出</t>
  </si>
  <si>
    <t>十一、国家电影事业发展专项资金收入</t>
  </si>
  <si>
    <t>六、港口建设费支出</t>
  </si>
  <si>
    <t>十二、新菜地开发建设基金收入</t>
  </si>
  <si>
    <t>十三、新增建设用地土地有偿使用费收入</t>
  </si>
  <si>
    <t xml:space="preserve">    航道建设和维护</t>
  </si>
  <si>
    <t>十四、育林基金收入</t>
  </si>
  <si>
    <t xml:space="preserve">    航运保障系统建设</t>
  </si>
  <si>
    <t>十五、森林植被恢复费</t>
  </si>
  <si>
    <t xml:space="preserve">    其他港口建设费安排的支出</t>
  </si>
  <si>
    <t>十六、地方水利建设基金收入</t>
  </si>
  <si>
    <t>七、散装水泥专项资金支出</t>
  </si>
  <si>
    <t>十七、南水北调工程基金收入</t>
  </si>
  <si>
    <t>八、新型墙体材料专项基金支出</t>
  </si>
  <si>
    <t>十八、残疾人就业保障金收入</t>
  </si>
  <si>
    <t>九、旅游发展基金支出</t>
  </si>
  <si>
    <t>十九、政府住房基金收入</t>
  </si>
  <si>
    <t xml:space="preserve">    宣传促销</t>
  </si>
  <si>
    <t>二十、城市公用事业附加收入</t>
  </si>
  <si>
    <t xml:space="preserve">    行业规划</t>
  </si>
  <si>
    <t>二十一、国有土地使用权出让收入</t>
  </si>
  <si>
    <t xml:space="preserve">    旅游事业补助</t>
  </si>
  <si>
    <t>二十二、国有土地收益基金收入</t>
  </si>
  <si>
    <t xml:space="preserve">    地方旅游开发项目补助</t>
  </si>
  <si>
    <t>二十三、农业土地开发资金收入</t>
  </si>
  <si>
    <t xml:space="preserve">    其他旅游发展基金支出</t>
  </si>
  <si>
    <t>二十四、大中型水库库区基金收入</t>
  </si>
  <si>
    <t>十、文化事业建设费支出</t>
  </si>
  <si>
    <t>二十五、彩票公益金收入</t>
  </si>
  <si>
    <t xml:space="preserve">    精神文明建设</t>
  </si>
  <si>
    <t>二十六、城市基础设施配套费收入</t>
  </si>
  <si>
    <t xml:space="preserve">    人才培训教学</t>
  </si>
  <si>
    <t>二十七、小型水库移民扶助基金收入</t>
  </si>
  <si>
    <t xml:space="preserve">    文化创作</t>
  </si>
  <si>
    <t>二十八、国有重大水利工程建设基金收入</t>
  </si>
  <si>
    <t xml:space="preserve">    文化事业单位补助</t>
  </si>
  <si>
    <t>二十九、车辆通行费</t>
  </si>
  <si>
    <t xml:space="preserve">    爱国主义教育基地</t>
  </si>
  <si>
    <t>三十、船舶港务费</t>
  </si>
  <si>
    <t xml:space="preserve">    其他文化事业建设费安排的支出</t>
  </si>
  <si>
    <t>三十一、体育部门收费</t>
  </si>
  <si>
    <t>十一、地方教育附加支出</t>
  </si>
  <si>
    <t>三十二、贸促会收费</t>
  </si>
  <si>
    <t>十二、国家电影事业发展专项资金支出</t>
  </si>
  <si>
    <t>三十三、其他政府性基金收入</t>
  </si>
  <si>
    <t xml:space="preserve">    资助国产影片放映</t>
  </si>
  <si>
    <t xml:space="preserve">    资助城市影院</t>
  </si>
  <si>
    <t xml:space="preserve">    资助少数民族电影译制</t>
  </si>
  <si>
    <t xml:space="preserve">    其他国家电影事业发展专项资金支出</t>
  </si>
  <si>
    <t>十三、新菜地开发建设基金支出</t>
  </si>
  <si>
    <t>十四、新增建设用地土地有偿使用费支出</t>
  </si>
  <si>
    <t>十五、育林基金支出</t>
  </si>
  <si>
    <t>十六、森林植被恢复费</t>
  </si>
  <si>
    <t xml:space="preserve">    林地调查规划设计    </t>
  </si>
  <si>
    <t xml:space="preserve">    林地整理    </t>
  </si>
  <si>
    <t xml:space="preserve">    森林培育    </t>
  </si>
  <si>
    <t xml:space="preserve">    林业有害生物防治    </t>
  </si>
  <si>
    <t xml:space="preserve">    森林防火    </t>
  </si>
  <si>
    <t xml:space="preserve">    森林资源管护    </t>
  </si>
  <si>
    <t xml:space="preserve">    其他森林植被恢复费安排的支出</t>
  </si>
  <si>
    <t>十七、中央水利建设基金支出</t>
  </si>
  <si>
    <t xml:space="preserve">    水利工程维护</t>
  </si>
  <si>
    <t xml:space="preserve">    防洪工程含应急度汛</t>
  </si>
  <si>
    <t xml:space="preserve">    其他中央水利建设基金支出</t>
  </si>
  <si>
    <t>十八、地方水利建设基金支出</t>
  </si>
  <si>
    <t>十九、南水北调工程基金支出</t>
  </si>
  <si>
    <t>十十、残疾人就业保障金支出</t>
  </si>
  <si>
    <t>二十一、政府住房基金支出</t>
  </si>
  <si>
    <t>二十二、城市公用事业附加支出</t>
  </si>
  <si>
    <t>二十三、国有土地使用权出让金支出</t>
  </si>
  <si>
    <t>二十四、国有土地收益基金支出</t>
  </si>
  <si>
    <t>二十五、农业土地开发资金支出</t>
  </si>
  <si>
    <t>二十六、大中型水库移民后期扶持基金支出</t>
  </si>
  <si>
    <t xml:space="preserve">    移民补助</t>
  </si>
  <si>
    <t xml:space="preserve">    基础设施建设和经济发展</t>
  </si>
  <si>
    <t xml:space="preserve">    其他大中型水库移民后期扶持基金支出</t>
  </si>
  <si>
    <t>二十七、大中型水库库区基金支出</t>
  </si>
  <si>
    <t>二十八、三峡水库库区基金支出</t>
  </si>
  <si>
    <t xml:space="preserve">    库区维护和管理</t>
  </si>
  <si>
    <t>二十九、彩票公益金支出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</si>
  <si>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</si>
  <si>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</si>
  <si>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</si>
  <si>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</si>
  <si>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</si>
  <si>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用于城市医疗救助的彩票公益金支出</t>
  </si>
  <si>
    <t xml:space="preserve">    用于农村医疗救助的彩票公益金支出</t>
  </si>
  <si>
    <t xml:space="preserve">    用于地震灾后恢复重建的彩票公益金支出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</si>
  <si>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</si>
  <si>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</si>
  <si>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</si>
  <si>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用于其他社会公益事业的彩票公益金支出</t>
  </si>
  <si>
    <t>三十、城市基础设施配套费支出</t>
  </si>
  <si>
    <t>三十一、小型水库移民扶助基金支出</t>
  </si>
  <si>
    <t>三十二、国有重大水利工程建设基金支出</t>
  </si>
  <si>
    <t xml:space="preserve">    三峡工程后续工作</t>
  </si>
  <si>
    <t xml:space="preserve">    地方重大水利工程建设</t>
  </si>
  <si>
    <t xml:space="preserve">    其他重大水利工程建设基金支出</t>
  </si>
  <si>
    <t>三十三、车辆通行费支出</t>
  </si>
  <si>
    <t>三十四、船舶港务费支出</t>
  </si>
  <si>
    <t>三十五、无线电频率占用费安排的支出</t>
  </si>
  <si>
    <t>三十六、其他政府性基金支出</t>
  </si>
  <si>
    <t xml:space="preserve">      政府性基金转移收入</t>
  </si>
  <si>
    <t>　　政府性基金转移支付</t>
  </si>
  <si>
    <t xml:space="preserve">      地震灾后恢复重建补助收入</t>
  </si>
  <si>
    <t>　　地震灾后恢复重建补助支出</t>
  </si>
  <si>
    <t xml:space="preserve">      上年结余收入</t>
  </si>
  <si>
    <t xml:space="preserve">    调出资金</t>
  </si>
  <si>
    <t xml:space="preserve">      调入资金</t>
  </si>
  <si>
    <t xml:space="preserve">    年终结余</t>
  </si>
  <si>
    <t xml:space="preserve">     政府性基金上解上级支出</t>
  </si>
  <si>
    <t>表2-1</t>
  </si>
  <si>
    <t>化隆县部门2014年收支决算总表</t>
  </si>
  <si>
    <t>单位：元</t>
  </si>
  <si>
    <t>收入</t>
  </si>
  <si>
    <t/>
  </si>
  <si>
    <t>支           出</t>
  </si>
  <si>
    <t>资金来源</t>
  </si>
  <si>
    <t>项目（按项目分类）</t>
  </si>
  <si>
    <t>项目(按功能分类)</t>
  </si>
  <si>
    <t>项目(按经济分类)</t>
  </si>
  <si>
    <t>一、财政拨款</t>
  </si>
  <si>
    <t>一、基本支出</t>
  </si>
  <si>
    <t>一、一般公共服务</t>
  </si>
  <si>
    <t>一、基本支出和项目支出</t>
  </si>
  <si>
    <t>　　其中：政府性基金</t>
  </si>
  <si>
    <t xml:space="preserve">  1、人员经费</t>
  </si>
  <si>
    <t xml:space="preserve">    工资福利支出</t>
  </si>
  <si>
    <t>二、上级补助收入</t>
  </si>
  <si>
    <t xml:space="preserve">  2、公用经费</t>
  </si>
  <si>
    <t xml:space="preserve">    商品和服务支出</t>
  </si>
  <si>
    <t>三、事业收入</t>
  </si>
  <si>
    <t>二、专项支出</t>
  </si>
  <si>
    <t xml:space="preserve">    对个人和家庭的补助</t>
  </si>
  <si>
    <t xml:space="preserve">    其中:财政专户管理资金</t>
  </si>
  <si>
    <t xml:space="preserve"> 1、商品和服务支出类项目</t>
  </si>
  <si>
    <t xml:space="preserve">    对企事业单位的补贴</t>
  </si>
  <si>
    <t>四、经营收入</t>
  </si>
  <si>
    <t xml:space="preserve"> 2、其他资本性支出项目</t>
  </si>
  <si>
    <t xml:space="preserve">    赠与</t>
  </si>
  <si>
    <t>五、附属单位缴款</t>
  </si>
  <si>
    <t>3、其他支出类支出</t>
  </si>
  <si>
    <t xml:space="preserve">    债务利息支出</t>
  </si>
  <si>
    <t>六、其他收入</t>
  </si>
  <si>
    <t>三、事业单位经营支出</t>
  </si>
  <si>
    <t xml:space="preserve">    基本建设支出</t>
  </si>
  <si>
    <t xml:space="preserve">    其中：本级横向财政拨款</t>
  </si>
  <si>
    <t>四、上缴上级支出</t>
  </si>
  <si>
    <t>九、医疗卫生</t>
  </si>
  <si>
    <t xml:space="preserve">    其他资本性支出</t>
  </si>
  <si>
    <t>　　　　  非本级财政拨款</t>
  </si>
  <si>
    <t>五、对下级单位补助支出</t>
  </si>
  <si>
    <t xml:space="preserve">    贷款转贷及产权参股</t>
  </si>
  <si>
    <t>六、其他支出</t>
  </si>
  <si>
    <t>二、上缴上级支出</t>
  </si>
  <si>
    <t>三、经营支出</t>
  </si>
  <si>
    <t>四、对附属单位补助支出</t>
  </si>
  <si>
    <t>十八、援助其他地区支出</t>
  </si>
  <si>
    <t>十九、国土资源气象等事务</t>
  </si>
  <si>
    <t>二十、住房保障支出</t>
  </si>
  <si>
    <t>二十一、粮油物资储备事务</t>
  </si>
  <si>
    <t>二十二、国债还本付息支出</t>
  </si>
  <si>
    <t>二十三、其他支出</t>
  </si>
  <si>
    <t>本年收入合计</t>
  </si>
  <si>
    <t>本年支出合计</t>
  </si>
  <si>
    <t>九、用事业基金弥补收支差额</t>
  </si>
  <si>
    <t>七、结转下年</t>
  </si>
  <si>
    <t xml:space="preserve">    结余分配</t>
  </si>
  <si>
    <t>十、上年结转和结余</t>
  </si>
  <si>
    <t xml:space="preserve">      交纳所得税</t>
  </si>
  <si>
    <t>　　其中：交纳所得税</t>
  </si>
  <si>
    <t xml:space="preserve">      基本支出结转和结余</t>
  </si>
  <si>
    <t xml:space="preserve">      提取职工福利基金</t>
  </si>
  <si>
    <t>　　　　　提取职工福利基金</t>
  </si>
  <si>
    <t xml:space="preserve">        其中：财政拨款结转和结余</t>
  </si>
  <si>
    <t xml:space="preserve">      转入事业基金</t>
  </si>
  <si>
    <t>　　　　　转入事业基金</t>
  </si>
  <si>
    <t xml:space="preserve">      项目支出结转和结余</t>
  </si>
  <si>
    <t xml:space="preserve">      其他</t>
  </si>
  <si>
    <t>　　　　　其他</t>
  </si>
  <si>
    <t xml:space="preserve">    年末结转和结余</t>
  </si>
  <si>
    <t>　　年末结余</t>
  </si>
  <si>
    <t xml:space="preserve">      经营结余</t>
  </si>
  <si>
    <t>表2-2</t>
  </si>
  <si>
    <t>化隆县部门2014年收入决算分类汇总表</t>
  </si>
  <si>
    <t>科目编码</t>
  </si>
  <si>
    <t>科目名称</t>
  </si>
  <si>
    <t>资  金  来  源</t>
  </si>
  <si>
    <t>总计</t>
  </si>
  <si>
    <t>一般预算财政拨款（补助）收入</t>
  </si>
  <si>
    <t>上级补助收入</t>
  </si>
  <si>
    <t>事业收入</t>
  </si>
  <si>
    <t>事业单位经营收入</t>
  </si>
  <si>
    <t>下级单位上缴收入</t>
  </si>
  <si>
    <t>其他收入</t>
  </si>
  <si>
    <t>使用以前年度结余资金</t>
  </si>
  <si>
    <t>用事业基金弥补的收支差额</t>
  </si>
  <si>
    <t>金额</t>
  </si>
  <si>
    <t>其中：教育收费</t>
  </si>
  <si>
    <t>合计</t>
  </si>
  <si>
    <t>基本支出结余</t>
  </si>
  <si>
    <t>项目支出结余</t>
  </si>
  <si>
    <t>小计</t>
  </si>
  <si>
    <t>其中：财政拨款结余</t>
  </si>
  <si>
    <t>类款项</t>
  </si>
  <si>
    <t>一般公共服务支出</t>
  </si>
  <si>
    <t>人大事务</t>
  </si>
  <si>
    <t xml:space="preserve">  行政运行</t>
  </si>
  <si>
    <t>政协事务</t>
  </si>
  <si>
    <t xml:space="preserve">  其他政协事务支出</t>
  </si>
  <si>
    <t>政府办公厅（室）及相关机构事务</t>
  </si>
  <si>
    <t xml:space="preserve">  其他政府办公厅（室）及相关机构事务支出</t>
  </si>
  <si>
    <t>发展与改革事务</t>
  </si>
  <si>
    <t xml:space="preserve">  物价管理</t>
  </si>
  <si>
    <t>统计信息事务</t>
  </si>
  <si>
    <t xml:space="preserve">  专项普查活动</t>
  </si>
  <si>
    <t>财政事务</t>
  </si>
  <si>
    <t xml:space="preserve">  信息化建设</t>
  </si>
  <si>
    <t xml:space="preserve">  其他财政事务支出</t>
  </si>
  <si>
    <t>税收事务</t>
  </si>
  <si>
    <t xml:space="preserve">  代扣代收代征税款手续费</t>
  </si>
  <si>
    <t xml:space="preserve">  其他税收事务支出</t>
  </si>
  <si>
    <t>审计事务</t>
  </si>
  <si>
    <t xml:space="preserve">  其他审计事务支出</t>
  </si>
  <si>
    <t>人力资源事务</t>
  </si>
  <si>
    <t xml:space="preserve">  军队转业干部安置</t>
  </si>
  <si>
    <t>纪检监察事务</t>
  </si>
  <si>
    <t>民族事务</t>
  </si>
  <si>
    <t>宗教事务</t>
  </si>
  <si>
    <t>档案事务</t>
  </si>
  <si>
    <t xml:space="preserve">  档案馆</t>
  </si>
  <si>
    <t>民主党派及工商联事务</t>
  </si>
  <si>
    <t>群众团体事务</t>
  </si>
  <si>
    <t xml:space="preserve">  其他群众团体事务支出</t>
  </si>
  <si>
    <t>党委办公厅（室）及相关机构事务</t>
  </si>
  <si>
    <t xml:space="preserve">  其他党委办公厅（室）及相关机构事务支出</t>
  </si>
  <si>
    <t>组织事务</t>
  </si>
  <si>
    <t>宣传事务</t>
  </si>
  <si>
    <t>统战事务</t>
  </si>
  <si>
    <t>其他共产党事务支出</t>
  </si>
  <si>
    <t>其他一般公共服务支出</t>
  </si>
  <si>
    <t xml:space="preserve">  其他一般公共服务支出</t>
  </si>
  <si>
    <t>公共安全支出</t>
  </si>
  <si>
    <t>武装警察</t>
  </si>
  <si>
    <t xml:space="preserve">  消防</t>
  </si>
  <si>
    <t>公安</t>
  </si>
  <si>
    <t xml:space="preserve">  国内安全保卫</t>
  </si>
  <si>
    <t xml:space="preserve">  禁毒管理</t>
  </si>
  <si>
    <t xml:space="preserve">  其他公安支出</t>
  </si>
  <si>
    <t>检察</t>
  </si>
  <si>
    <t xml:space="preserve">  其他检察支出</t>
  </si>
  <si>
    <t>法院</t>
  </si>
  <si>
    <t xml:space="preserve">  其他法院支出</t>
  </si>
  <si>
    <t>司法</t>
  </si>
  <si>
    <t xml:space="preserve">  法律援助</t>
  </si>
  <si>
    <t xml:space="preserve">  其他司法支出</t>
  </si>
  <si>
    <t>其他公共安全支出</t>
  </si>
  <si>
    <t xml:space="preserve">  其他公共安全支出</t>
  </si>
  <si>
    <t>教育支出</t>
  </si>
  <si>
    <t>普通教育</t>
  </si>
  <si>
    <t xml:space="preserve">  学前教育</t>
  </si>
  <si>
    <t xml:space="preserve">  小学教育</t>
  </si>
  <si>
    <t xml:space="preserve">  初中教育</t>
  </si>
  <si>
    <t xml:space="preserve">  高中教育</t>
  </si>
  <si>
    <t xml:space="preserve">  其他普通教育支出</t>
  </si>
  <si>
    <t>职业教育</t>
  </si>
  <si>
    <t xml:space="preserve">  其他职业教育支出</t>
  </si>
  <si>
    <t>进修及培训</t>
  </si>
  <si>
    <t xml:space="preserve">  干部教育</t>
  </si>
  <si>
    <t xml:space="preserve">  培训支出</t>
  </si>
  <si>
    <t>地方教育附加安排的支出</t>
  </si>
  <si>
    <t xml:space="preserve">  其他地方教育附加安排的支出</t>
  </si>
  <si>
    <t>其他教育支出</t>
  </si>
  <si>
    <t xml:space="preserve">  其他教育支出</t>
  </si>
  <si>
    <t>科学技术支出</t>
  </si>
  <si>
    <t>技术研究与开发</t>
  </si>
  <si>
    <t xml:space="preserve">  其他技术研究与开发支出</t>
  </si>
  <si>
    <t>科学技术普及</t>
  </si>
  <si>
    <t xml:space="preserve">  其他科学技术普及支出</t>
  </si>
  <si>
    <t>其他科学技术支出</t>
  </si>
  <si>
    <t xml:space="preserve">  其他科学技术支出</t>
  </si>
  <si>
    <t>文化体育与传媒支出</t>
  </si>
  <si>
    <t>文化</t>
  </si>
  <si>
    <t xml:space="preserve">  其他文化支出</t>
  </si>
  <si>
    <t>文物</t>
  </si>
  <si>
    <t xml:space="preserve">  文物保护</t>
  </si>
  <si>
    <t xml:space="preserve">  其他文物支出</t>
  </si>
  <si>
    <t>体育</t>
  </si>
  <si>
    <t xml:space="preserve">  其他体育支出</t>
  </si>
  <si>
    <t>广播影视</t>
  </si>
  <si>
    <t xml:space="preserve">  其他广播影视支出</t>
  </si>
  <si>
    <t>其他文化体育与传媒支出</t>
  </si>
  <si>
    <t xml:space="preserve">  其他文化体育与传媒支出</t>
  </si>
  <si>
    <t>社会保障和就业支出</t>
  </si>
  <si>
    <t>人力资源和社会保障管理事务</t>
  </si>
  <si>
    <t xml:space="preserve">  就业管理事务</t>
  </si>
  <si>
    <t xml:space="preserve">  社会保险经办机构</t>
  </si>
  <si>
    <t>民政管理事务</t>
  </si>
  <si>
    <t xml:space="preserve">  老龄事务</t>
  </si>
  <si>
    <t xml:space="preserve">  基层政权和社区建设</t>
  </si>
  <si>
    <t xml:space="preserve">  其他民政管理事务支出</t>
  </si>
  <si>
    <t>财政对社会保险基金的补助</t>
  </si>
  <si>
    <t xml:space="preserve">  财政对基本养老保险基金的补助</t>
  </si>
  <si>
    <t xml:space="preserve">  财政对基本医疗保险基金的补助</t>
  </si>
  <si>
    <t xml:space="preserve">  财政对工伤保险基金的补助</t>
  </si>
  <si>
    <t xml:space="preserve">  财政对生育保险基金的补助</t>
  </si>
  <si>
    <t xml:space="preserve">  财政对城乡居民社会养老保险基金的补助</t>
  </si>
  <si>
    <t>行政事业单位离退休</t>
  </si>
  <si>
    <t xml:space="preserve">  归口管理的行政单位离退休</t>
  </si>
  <si>
    <t xml:space="preserve">  事业单位离退休</t>
  </si>
  <si>
    <t xml:space="preserve">  离退休人员管理机构</t>
  </si>
  <si>
    <t>企业改革补助</t>
  </si>
  <si>
    <t xml:space="preserve">  企业关闭破产补助</t>
  </si>
  <si>
    <t>就业补助</t>
  </si>
  <si>
    <t xml:space="preserve">  扶持公共就业服务</t>
  </si>
  <si>
    <t xml:space="preserve">  职业培训补贴</t>
  </si>
  <si>
    <t xml:space="preserve">  职业介绍补贴</t>
  </si>
  <si>
    <t xml:space="preserve">  社会保险补贴</t>
  </si>
  <si>
    <t xml:space="preserve">  公益性岗位补贴</t>
  </si>
  <si>
    <t xml:space="preserve">  小额担保贷款贴息</t>
  </si>
  <si>
    <t xml:space="preserve">  就业见习补贴</t>
  </si>
  <si>
    <t xml:space="preserve">  其他就业补助支出</t>
  </si>
  <si>
    <t>抚恤</t>
  </si>
  <si>
    <t xml:space="preserve">  死亡抚恤</t>
  </si>
  <si>
    <t xml:space="preserve">  伤残抚恤</t>
  </si>
  <si>
    <t xml:space="preserve">  在乡复员、退伍军人生活补助</t>
  </si>
  <si>
    <t xml:space="preserve">  义务兵优待</t>
  </si>
  <si>
    <t xml:space="preserve">  农村籍退役士兵老年生活补助</t>
  </si>
  <si>
    <t xml:space="preserve">  其他优抚支出</t>
  </si>
  <si>
    <t>退役安置</t>
  </si>
  <si>
    <t xml:space="preserve">  退役士兵安置</t>
  </si>
  <si>
    <t>社会福利</t>
  </si>
  <si>
    <t xml:space="preserve">  儿童福利</t>
  </si>
  <si>
    <t xml:space="preserve">  老年福利</t>
  </si>
  <si>
    <t>残疾人事业</t>
  </si>
  <si>
    <t xml:space="preserve">  残疾人康复</t>
  </si>
  <si>
    <t xml:space="preserve">  残疾人就业和扶贫</t>
  </si>
  <si>
    <t xml:space="preserve">  其他残疾人事业支出</t>
  </si>
  <si>
    <t>城市居民最低生活保障</t>
  </si>
  <si>
    <t xml:space="preserve">  城市居民最低生活保障金支出</t>
  </si>
  <si>
    <t xml:space="preserve">  城市居民最低生活保障对象临时补助</t>
  </si>
  <si>
    <t>其他城市生活救助</t>
  </si>
  <si>
    <t xml:space="preserve">  流浪乞讨人员救助</t>
  </si>
  <si>
    <t xml:space="preserve">  其他城市生活救助支出</t>
  </si>
  <si>
    <t>自然灾害生活救助</t>
  </si>
  <si>
    <t xml:space="preserve">  中央自然灾害生活补助</t>
  </si>
  <si>
    <t xml:space="preserve">  其他自然灾害生活救助支出</t>
  </si>
  <si>
    <t>农村最低生活保障</t>
  </si>
  <si>
    <t xml:space="preserve">  农村最低生活保障金支出</t>
  </si>
  <si>
    <t xml:space="preserve">  农村最低生活保障对象临时补助</t>
  </si>
  <si>
    <t>其他农村生活救助</t>
  </si>
  <si>
    <t xml:space="preserve">  农村五保供养</t>
  </si>
  <si>
    <t xml:space="preserve">  其他农村生活救助支出</t>
  </si>
  <si>
    <t>大中型水库移民后期扶持基金支出</t>
  </si>
  <si>
    <t xml:space="preserve">  移民补助</t>
  </si>
  <si>
    <t xml:space="preserve">  基础设施建设和经济发展</t>
  </si>
  <si>
    <t>残疾人就业保障金支出</t>
  </si>
  <si>
    <t xml:space="preserve">  其他残疾人就业保障金支出</t>
  </si>
  <si>
    <t>其他社会保障和就业支出</t>
  </si>
  <si>
    <t xml:space="preserve">  其他社会保障和就业支出</t>
  </si>
  <si>
    <t>医疗卫生与计划生育支出</t>
  </si>
  <si>
    <t>医疗卫生管理事务</t>
  </si>
  <si>
    <t xml:space="preserve">  其他医疗卫生管理事务支出</t>
  </si>
  <si>
    <t>公立医院</t>
  </si>
  <si>
    <t xml:space="preserve">  综合医院</t>
  </si>
  <si>
    <t xml:space="preserve">  中医（民族）医院</t>
  </si>
  <si>
    <t xml:space="preserve">  其他公立医院支出</t>
  </si>
  <si>
    <t>基层医疗卫生机构</t>
  </si>
  <si>
    <t xml:space="preserve">  乡镇卫生院</t>
  </si>
  <si>
    <t xml:space="preserve">  其他基层医疗卫生机构支出</t>
  </si>
  <si>
    <t>公共卫生</t>
  </si>
  <si>
    <t xml:space="preserve">  疾病预防控制机构</t>
  </si>
  <si>
    <t xml:space="preserve">  卫生监督机构</t>
  </si>
  <si>
    <t xml:space="preserve">  妇幼保健机构</t>
  </si>
  <si>
    <t xml:space="preserve">  基本公共卫生服务</t>
  </si>
  <si>
    <t xml:space="preserve">  重大公共卫生专项</t>
  </si>
  <si>
    <t xml:space="preserve">  突发公共卫生事件应急处理</t>
  </si>
  <si>
    <t xml:space="preserve">  其他公共卫生支出</t>
  </si>
  <si>
    <t>医疗保障</t>
  </si>
  <si>
    <t xml:space="preserve">  行政单位医疗</t>
  </si>
  <si>
    <t xml:space="preserve">  事业单位医疗</t>
  </si>
  <si>
    <t xml:space="preserve">  公务员医疗补助</t>
  </si>
  <si>
    <t xml:space="preserve">  优抚对象医疗补助</t>
  </si>
  <si>
    <t xml:space="preserve">  新型农村合作医疗</t>
  </si>
  <si>
    <t xml:space="preserve">  城镇居民基本医疗保险</t>
  </si>
  <si>
    <t xml:space="preserve">  城乡医疗救助</t>
  </si>
  <si>
    <t>人口与计划生育事务</t>
  </si>
  <si>
    <t xml:space="preserve">  计划生育家庭奖励</t>
  </si>
  <si>
    <t xml:space="preserve">  计划生育免费基本技术服务</t>
  </si>
  <si>
    <t xml:space="preserve">  其他人口与计划生育事务支出</t>
  </si>
  <si>
    <t>食品和药品监督管理事务</t>
  </si>
  <si>
    <t xml:space="preserve">  药品事务</t>
  </si>
  <si>
    <t xml:space="preserve">  医疗器械事务</t>
  </si>
  <si>
    <t xml:space="preserve">  其他食品和药品监督管理事务支出</t>
  </si>
  <si>
    <t>其他医疗卫生支出</t>
  </si>
  <si>
    <t xml:space="preserve">  其他医疗卫生支出</t>
  </si>
  <si>
    <t>节能环保支出</t>
  </si>
  <si>
    <t>环境保护管理事务</t>
  </si>
  <si>
    <t xml:space="preserve">  其他环境保护管理事务支出</t>
  </si>
  <si>
    <t>污染防治</t>
  </si>
  <si>
    <t xml:space="preserve">  水体</t>
  </si>
  <si>
    <t xml:space="preserve">  固体废弃物与化学品</t>
  </si>
  <si>
    <t xml:space="preserve">  排污费安排的支出</t>
  </si>
  <si>
    <t>自然生态保护</t>
  </si>
  <si>
    <t xml:space="preserve">  农村环境保护</t>
  </si>
  <si>
    <t xml:space="preserve">  其他自然生态保护支出</t>
  </si>
  <si>
    <t>天然林保护</t>
  </si>
  <si>
    <t xml:space="preserve">  森林管护</t>
  </si>
  <si>
    <t xml:space="preserve">  社会保险补助</t>
  </si>
  <si>
    <t xml:space="preserve">  政策性社会性支出补助</t>
  </si>
  <si>
    <t xml:space="preserve">  天然林保护工程建设</t>
  </si>
  <si>
    <t xml:space="preserve">  其他天然林保护支出</t>
  </si>
  <si>
    <t>退耕还林</t>
  </si>
  <si>
    <t xml:space="preserve">  退耕现金</t>
  </si>
  <si>
    <t xml:space="preserve">  退耕还林粮食折现补贴</t>
  </si>
  <si>
    <t xml:space="preserve">  其他退耕还林支出</t>
  </si>
  <si>
    <t>能源节约利用</t>
  </si>
  <si>
    <t xml:space="preserve">  能源节约利用</t>
  </si>
  <si>
    <t>污染减排</t>
  </si>
  <si>
    <t xml:space="preserve">  减排专项支出</t>
  </si>
  <si>
    <t xml:space="preserve">  其他污染减排支出</t>
  </si>
  <si>
    <t>可再生能源</t>
  </si>
  <si>
    <t xml:space="preserve">  可再生能源</t>
  </si>
  <si>
    <t>其他节能环保支出</t>
  </si>
  <si>
    <t xml:space="preserve">  其他节能环保支出</t>
  </si>
  <si>
    <t>城乡社区支出</t>
  </si>
  <si>
    <t>城乡社区管理事务</t>
  </si>
  <si>
    <t xml:space="preserve">  城管执法</t>
  </si>
  <si>
    <t xml:space="preserve">  其他城乡社区管理事务支出</t>
  </si>
  <si>
    <t>城乡社区公共设施</t>
  </si>
  <si>
    <t xml:space="preserve">  其他城乡社区公共设施支出</t>
  </si>
  <si>
    <t>政府住房基金支出</t>
  </si>
  <si>
    <t xml:space="preserve">  廉租住房支出</t>
  </si>
  <si>
    <t>国有土地使用权出让收入安排的支出</t>
  </si>
  <si>
    <t xml:space="preserve">  征地和拆迁补偿支出</t>
  </si>
  <si>
    <t xml:space="preserve">  土地出让业务支出</t>
  </si>
  <si>
    <t xml:space="preserve">  教育资金安排的支出</t>
  </si>
  <si>
    <t>Spire.XLS for .NET</t>
  </si>
  <si>
    <t xml:space="preserve">  其他国有土地使用权出让收入安排的支出</t>
  </si>
  <si>
    <t>国有土地收益基金支出</t>
  </si>
  <si>
    <t xml:space="preserve">  其他国有土地收益基金支出</t>
  </si>
  <si>
    <t>农业土地开发资金支出</t>
  </si>
  <si>
    <t xml:space="preserve">  农业土地开发资金支出</t>
  </si>
  <si>
    <t>新增建设用地土地有偿使用费安排的支出</t>
  </si>
  <si>
    <t xml:space="preserve">  基本农田建设和保护支出</t>
  </si>
  <si>
    <t xml:space="preserve">  土地整理支出</t>
  </si>
  <si>
    <t>城市基础设施配套费安排的支出</t>
  </si>
  <si>
    <t xml:space="preserve">  其他城市基础设施配套费安排的支出</t>
  </si>
  <si>
    <t>其他城乡社区支出</t>
  </si>
  <si>
    <t xml:space="preserve">  其他城乡社区支出</t>
  </si>
  <si>
    <t>农林水支出</t>
  </si>
  <si>
    <t>农业</t>
  </si>
  <si>
    <t xml:space="preserve">  事业运行</t>
  </si>
  <si>
    <t xml:space="preserve">  技术推广</t>
  </si>
  <si>
    <t xml:space="preserve">  病虫害控制</t>
  </si>
  <si>
    <t xml:space="preserve">  农产品质量安全</t>
  </si>
  <si>
    <t xml:space="preserve">  执法监管</t>
  </si>
  <si>
    <t xml:space="preserve">  统计监测与信息服务</t>
  </si>
  <si>
    <t xml:space="preserve">  农业行业业务管理</t>
  </si>
  <si>
    <t xml:space="preserve">  灾害救助</t>
  </si>
  <si>
    <t xml:space="preserve">  农业结构调整补贴</t>
  </si>
  <si>
    <t xml:space="preserve">  农业生产资料与技术补贴</t>
  </si>
  <si>
    <t xml:space="preserve">  农业生产保险补贴</t>
  </si>
  <si>
    <t xml:space="preserve">  农业组织化与产业化经营</t>
  </si>
  <si>
    <t xml:space="preserve">  农产品加工与促销</t>
  </si>
  <si>
    <t xml:space="preserve">  农村公益事业</t>
  </si>
  <si>
    <t xml:space="preserve">  农业资源保护与利用</t>
  </si>
  <si>
    <t xml:space="preserve">  其他农业支出</t>
  </si>
  <si>
    <t>林业</t>
  </si>
  <si>
    <t xml:space="preserve">  林业事业机构</t>
  </si>
  <si>
    <t xml:space="preserve">  森林培育</t>
  </si>
  <si>
    <t xml:space="preserve">  森林生态效益补偿</t>
  </si>
  <si>
    <t xml:space="preserve">  林业执法与监督</t>
  </si>
  <si>
    <t xml:space="preserve">  林业贷款贴息</t>
  </si>
  <si>
    <t xml:space="preserve">  石油价格改革对林业的补贴</t>
  </si>
  <si>
    <t xml:space="preserve">  林业防灾减灾</t>
  </si>
  <si>
    <t xml:space="preserve">  其他林业支出</t>
  </si>
  <si>
    <t>水利</t>
  </si>
  <si>
    <t xml:space="preserve">  水利行业业务管理</t>
  </si>
  <si>
    <t xml:space="preserve">  水利工程建设</t>
  </si>
  <si>
    <t xml:space="preserve">  防汛</t>
  </si>
  <si>
    <t xml:space="preserve">  抗旱</t>
  </si>
  <si>
    <t xml:space="preserve">  农田水利</t>
  </si>
  <si>
    <t xml:space="preserve">  水资源费安排的支出</t>
  </si>
  <si>
    <t xml:space="preserve">  农村人畜饮水</t>
  </si>
  <si>
    <t xml:space="preserve">  其他水利支出</t>
  </si>
  <si>
    <t>扶贫</t>
  </si>
  <si>
    <t xml:space="preserve">  一般行政管理事务</t>
  </si>
  <si>
    <t xml:space="preserve">  农村基础设施建设</t>
  </si>
  <si>
    <t xml:space="preserve">  生产发展</t>
  </si>
  <si>
    <t xml:space="preserve">  社会发展</t>
  </si>
  <si>
    <t xml:space="preserve">  扶贫贷款奖补和贴息</t>
  </si>
  <si>
    <t xml:space="preserve">  其他扶贫支出</t>
  </si>
  <si>
    <t>农业综合开发</t>
  </si>
  <si>
    <t xml:space="preserve">  土地治理</t>
  </si>
  <si>
    <t xml:space="preserve">  产业化经营</t>
  </si>
  <si>
    <t>农村综合改革</t>
  </si>
  <si>
    <t xml:space="preserve">  对村级一事一议的补助</t>
  </si>
  <si>
    <t>森林植被恢复费安排的支出</t>
  </si>
  <si>
    <t xml:space="preserve">  林地调查规划设计</t>
  </si>
  <si>
    <t xml:space="preserve">  林地整理</t>
  </si>
  <si>
    <t xml:space="preserve">  林业有害生物防治</t>
  </si>
  <si>
    <t xml:space="preserve">  森林防火</t>
  </si>
  <si>
    <t xml:space="preserve">  森林资源管护</t>
  </si>
  <si>
    <t xml:space="preserve">  其他森林植被恢复费安排的支出</t>
  </si>
  <si>
    <t>中央水利建设基金支出</t>
  </si>
  <si>
    <t xml:space="preserve">  水利工程维护</t>
  </si>
  <si>
    <t xml:space="preserve">  防洪工程含应急度汛</t>
  </si>
  <si>
    <t xml:space="preserve">  其他中央水利建设基金支出</t>
  </si>
  <si>
    <t>地方水利建设基金支出</t>
  </si>
  <si>
    <t xml:space="preserve">  其他地方水利建设基金支出</t>
  </si>
  <si>
    <t>大中型水库库区基金支出</t>
  </si>
  <si>
    <t xml:space="preserve">  其他大中型水库库区基金支出</t>
  </si>
  <si>
    <t>其他农林水支出</t>
  </si>
  <si>
    <t xml:space="preserve">  其他农林水支出</t>
  </si>
  <si>
    <t>交通运输支出</t>
  </si>
  <si>
    <t>公路水路运输</t>
  </si>
  <si>
    <t xml:space="preserve">  公路养护</t>
  </si>
  <si>
    <t xml:space="preserve">  公路路政管理</t>
  </si>
  <si>
    <t xml:space="preserve">  公路运输管理</t>
  </si>
  <si>
    <t xml:space="preserve">  海事管理</t>
  </si>
  <si>
    <t>石油价格改革对交通运输的补贴</t>
  </si>
  <si>
    <t xml:space="preserve">  对农村道路客运的补贴</t>
  </si>
  <si>
    <t xml:space="preserve">  对出租车的补贴</t>
  </si>
  <si>
    <t>邮政业支出</t>
  </si>
  <si>
    <t xml:space="preserve">  邮政普遍服务与特殊服务</t>
  </si>
  <si>
    <t>其他交通运输支出</t>
  </si>
  <si>
    <t xml:space="preserve">  其他交通运输支出</t>
  </si>
  <si>
    <t>资源勘探信息等支出</t>
  </si>
  <si>
    <t>安全生产监管</t>
  </si>
  <si>
    <t xml:space="preserve">  安全监管监察专项</t>
  </si>
  <si>
    <t xml:space="preserve">  其他安全生产监管支出</t>
  </si>
  <si>
    <t>支持中小企业发展和管理支出</t>
  </si>
  <si>
    <t xml:space="preserve">  中小企业发展专项</t>
  </si>
  <si>
    <t>其他资源勘探电力信息等支出</t>
  </si>
  <si>
    <t xml:space="preserve">  技术改造支出</t>
  </si>
  <si>
    <t>商业服务业等支出</t>
  </si>
  <si>
    <t>商业流通事务</t>
  </si>
  <si>
    <t xml:space="preserve">  其他商业流通事务支出</t>
  </si>
  <si>
    <t>旅游业管理与服务支出</t>
  </si>
  <si>
    <t xml:space="preserve">  旅游行业业务管理</t>
  </si>
  <si>
    <t xml:space="preserve">  其他旅游业管理与服务支出</t>
  </si>
  <si>
    <t>涉外发展服务支出</t>
  </si>
  <si>
    <t xml:space="preserve">  其他涉外发展服务支出</t>
  </si>
  <si>
    <t>国土海洋气象等支出</t>
  </si>
  <si>
    <t>国土资源事务</t>
  </si>
  <si>
    <t xml:space="preserve">  矿产资源专项收入安排的支出</t>
  </si>
  <si>
    <t>住房保障支出</t>
  </si>
  <si>
    <t>保障性安居工程支出</t>
  </si>
  <si>
    <t xml:space="preserve">  棚户区改造</t>
  </si>
  <si>
    <t xml:space="preserve">  其他保障性安居工程支出</t>
  </si>
  <si>
    <t>粮油物资储备支出</t>
  </si>
  <si>
    <t>粮油储备</t>
  </si>
  <si>
    <t xml:space="preserve">  储备粮（油）库建设</t>
  </si>
  <si>
    <t>其他支出</t>
  </si>
  <si>
    <t>其他政府性基金支出</t>
  </si>
  <si>
    <t xml:space="preserve">  其他政府性基金支出</t>
  </si>
  <si>
    <t>彩票公益金安排的支出</t>
  </si>
  <si>
    <t xml:space="preserve">  用于社会福利的彩票公益金支出</t>
  </si>
  <si>
    <t xml:space="preserve">  用于体育事业的彩票公益金支出</t>
  </si>
  <si>
    <t xml:space="preserve">  用于教育事业的彩票公益金支出</t>
  </si>
  <si>
    <t xml:space="preserve">  用于残疾人事业的彩票公益金支出</t>
  </si>
  <si>
    <t xml:space="preserve">  用于农村医疗救助的彩票公益金支出</t>
  </si>
  <si>
    <t xml:space="preserve">  其他支出</t>
  </si>
  <si>
    <r>
      <t>表</t>
    </r>
    <r>
      <rPr>
        <sz val="12"/>
        <color indexed="8"/>
        <rFont val="Arial"/>
        <family val="2"/>
      </rPr>
      <t>2-3</t>
    </r>
  </si>
  <si>
    <t>化隆县部门2014年支出决算总表</t>
  </si>
  <si>
    <t>基本支出小计</t>
  </si>
  <si>
    <t>商品和服务支出</t>
  </si>
  <si>
    <t>对个人和家庭的补助</t>
  </si>
  <si>
    <t>其他资本性支出</t>
  </si>
  <si>
    <t>基本建设支出</t>
  </si>
  <si>
    <t>对企事业单位的补贴</t>
  </si>
  <si>
    <t>工资和福利支出</t>
  </si>
  <si>
    <t>经营支出</t>
  </si>
  <si>
    <t>项目支出</t>
  </si>
  <si>
    <t xml:space="preserve">  其他人事事务支出</t>
  </si>
  <si>
    <t xml:space="preserve">  其他纪检监察事务支出</t>
  </si>
  <si>
    <t xml:space="preserve">  科技成果转化与扩散</t>
  </si>
  <si>
    <t>21362</t>
  </si>
  <si>
    <t>2136201</t>
  </si>
  <si>
    <t>2136202</t>
  </si>
  <si>
    <t>2136203</t>
  </si>
  <si>
    <t xml:space="preserve">  农村危房改造</t>
  </si>
  <si>
    <t>表3</t>
  </si>
  <si>
    <t>化隆县“三公”经费支出公开表</t>
  </si>
  <si>
    <t>年  度</t>
  </si>
  <si>
    <t>合  计</t>
  </si>
  <si>
    <t>因公出国（境）费</t>
  </si>
  <si>
    <t>公务接待费</t>
  </si>
  <si>
    <t>公务用车购置及运行维护费</t>
  </si>
  <si>
    <t>备注</t>
  </si>
  <si>
    <t>公务用车购置费</t>
  </si>
  <si>
    <t>公务用车运行维护费</t>
  </si>
  <si>
    <t>2014年度决算数</t>
  </si>
  <si>
    <t>2015年度预算数</t>
  </si>
  <si>
    <t xml:space="preserve">辅助说明:一、因公出国（境）经费：2014年度因公出国（境）费0万元；2015年，拟安排出国（境）支出预算安排0万元。二、公务接待费：2014年公务接待费支出420万元，占“三公”经费支出的35%，主要用于全省范围内的专项合作、检查指导活动以及各类专题研讨、青洽会、清真食品节等公务接待和招商引资工作中发生的交通费、住宿费、用餐费、会议场馆租赁费。2015年度，拟安排公务接待费预算399万元,预算安排的主要用于各类专项检查和调研、青洽会、清真食品节、农运会等公务接待和招商引资工作中；三、公务用车购置及运行维护费。2014年度公务用车及运行维护费支出748万元，其中：公务用车购置费0万元，；公务用车运行维护费748万元，占“三公”经费支出的65%，主要用于开展基层工作检查、调研，实施各方面监督检查、验收活动，开展支出绩效评价等公务用车燃料费、维修费、过路过桥费、保险费等支出；2015年度，拟安排公务用车购置及运行费710万元，其中：车辆购置0万元，车辆运行维护费710万元。                                                                             四、2015年度化隆县“三公”经费预算执行控制数为1109万元，在2014年度的实际支出数基础上压缩了5%。                        </t>
  </si>
  <si>
    <t>表4-1</t>
  </si>
  <si>
    <t>2014年地方国有资本经营预算收支总表</t>
  </si>
  <si>
    <t>填报单位：                                                                   单位：万元</t>
  </si>
  <si>
    <t>支出</t>
  </si>
  <si>
    <t>项目</t>
  </si>
  <si>
    <t>预算数</t>
  </si>
  <si>
    <t>省本级</t>
  </si>
  <si>
    <t>市州级及以下</t>
  </si>
  <si>
    <t>一、利润收入</t>
  </si>
  <si>
    <t>一、教育</t>
  </si>
  <si>
    <t>二、股利、股息收入</t>
  </si>
  <si>
    <t>二、科学技术</t>
  </si>
  <si>
    <t>三、产权转让收入</t>
  </si>
  <si>
    <t>三、文化体育与传媒</t>
  </si>
  <si>
    <t>四、清算收入</t>
  </si>
  <si>
    <t>四、社会保障和就业</t>
  </si>
  <si>
    <t>五、其他国有资本经营收入</t>
  </si>
  <si>
    <t>五、节能环保</t>
  </si>
  <si>
    <t>六、城乡社区事务</t>
  </si>
  <si>
    <t>七、农林水事务</t>
  </si>
  <si>
    <t>八、交通运输</t>
  </si>
  <si>
    <t>九、资源勘探电力信息等事务</t>
  </si>
  <si>
    <t>十、商业服务业等事务</t>
  </si>
  <si>
    <t>十一、其他支出</t>
  </si>
  <si>
    <t>十二、转移性支出</t>
  </si>
  <si>
    <t>上年结转</t>
  </si>
  <si>
    <t>结转下年</t>
  </si>
  <si>
    <t>表4-2</t>
  </si>
  <si>
    <t>2014年地方国有资本经营预算支出明细表</t>
  </si>
  <si>
    <t xml:space="preserve"> 填报单位：                                                                              单位：万元</t>
  </si>
  <si>
    <t>项目名称</t>
  </si>
  <si>
    <t>2012年执行数</t>
  </si>
  <si>
    <t>2013年预算数</t>
  </si>
  <si>
    <t>资本性支出</t>
  </si>
  <si>
    <t>费用性支出</t>
  </si>
  <si>
    <t>一、国有经济结构调整支出</t>
  </si>
  <si>
    <t>二、重点项目支出</t>
  </si>
  <si>
    <t>三、产业升级与发展支出</t>
  </si>
  <si>
    <t>四、境外投资及对外经济技术合作支出</t>
  </si>
  <si>
    <t>五、困难企业职工补助支出</t>
  </si>
  <si>
    <t>七、调出资金</t>
  </si>
  <si>
    <t xml:space="preserve">  农田水利建投资金安排的支出</t>
  </si>
  <si>
    <t>e-iceblue Inc. 2002-2024 All rights reserverd</t>
  </si>
  <si>
    <t>Home page</t>
  </si>
  <si>
    <t>https://www.e-iceblue.com</t>
  </si>
  <si>
    <t>Contact US</t>
  </si>
  <si>
    <t>mailto:support@e-iceblue.com</t>
  </si>
  <si>
    <t>Buy Now!</t>
  </si>
  <si>
    <t>https://www.e-iceblue.com/Buy/Spire.XLS.html</t>
  </si>
</sst>
</file>

<file path=xl/styles.xml><?xml version="1.0" encoding="utf-8"?>
<styleSheet xmlns="http://schemas.openxmlformats.org/spreadsheetml/2006/main">
  <numFmts count="19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_-* #,##0_-;\-* #,##0_-;_-* &quot;-&quot;_-;_-@_-"/>
    <numFmt numFmtId="177" formatCode="_-&quot;￥&quot;* #,##0.00_-;\-&quot;￥&quot;* #,##0.00_-;_-&quot;￥&quot;* &quot;-&quot;??_-;_-@_-"/>
    <numFmt numFmtId="178" formatCode="_-&quot;￥&quot;* #,##0_-;\-&quot;￥&quot;* #,##0_-;_-&quot;￥&quot;* &quot;-&quot;_-;_-@_-"/>
    <numFmt numFmtId="179" formatCode="_-* #,##0.00_-;\-* #,##0.00_-;_-* &quot;-&quot;??_-;_-@_-"/>
    <numFmt numFmtId="180" formatCode="0.00_);[Red]\(0.00\)"/>
    <numFmt numFmtId="181" formatCode="#,##0.0_ "/>
    <numFmt numFmtId="182" formatCode="#,##0.00_ "/>
  </numFmts>
  <fonts count="49">
    <font>
      <sz val="12"/>
      <name val="宋体"/>
      <family val="0"/>
    </font>
    <font>
      <sz val="10"/>
      <name val="Arial"/>
      <family val="2"/>
    </font>
    <font>
      <sz val="12"/>
      <name val="仿宋_GB2312"/>
      <family val="3"/>
    </font>
    <font>
      <b/>
      <sz val="18"/>
      <name val="仿宋_GB2312"/>
      <family val="3"/>
    </font>
    <font>
      <sz val="10"/>
      <name val="仿宋_GB2312"/>
      <family val="3"/>
    </font>
    <font>
      <sz val="11"/>
      <name val="仿宋_GB2312"/>
      <family val="3"/>
    </font>
    <font>
      <sz val="12"/>
      <color indexed="8"/>
      <name val="宋体"/>
      <family val="0"/>
    </font>
    <font>
      <sz val="12"/>
      <color indexed="8"/>
      <name val="Arial"/>
      <family val="2"/>
    </font>
    <font>
      <b/>
      <sz val="18"/>
      <color indexed="8"/>
      <name val="仿宋_GB2312"/>
      <family val="3"/>
    </font>
    <font>
      <sz val="12"/>
      <color indexed="8"/>
      <name val="仿宋_GB2312"/>
      <family val="3"/>
    </font>
    <font>
      <sz val="10"/>
      <color indexed="8"/>
      <name val="仿宋_GB2312"/>
      <family val="3"/>
    </font>
    <font>
      <sz val="10"/>
      <name val="宋体"/>
      <family val="0"/>
    </font>
    <font>
      <sz val="10"/>
      <color indexed="8"/>
      <name val="宋体"/>
      <family val="0"/>
    </font>
    <font>
      <sz val="22"/>
      <color indexed="8"/>
      <name val="宋体"/>
      <family val="0"/>
    </font>
    <font>
      <sz val="8"/>
      <name val="仿宋_GB2312"/>
      <family val="3"/>
    </font>
    <font>
      <b/>
      <sz val="22"/>
      <color indexed="8"/>
      <name val="仿宋_GB2312"/>
      <family val="3"/>
    </font>
    <font>
      <sz val="11"/>
      <color indexed="8"/>
      <name val="仿宋_GB2312"/>
      <family val="3"/>
    </font>
    <font>
      <b/>
      <sz val="10"/>
      <color indexed="8"/>
      <name val="仿宋_GB2312"/>
      <family val="3"/>
    </font>
    <font>
      <b/>
      <sz val="11"/>
      <color indexed="8"/>
      <name val="仿宋_GB2312"/>
      <family val="3"/>
    </font>
    <font>
      <sz val="14"/>
      <name val="宋体"/>
      <family val="0"/>
    </font>
    <font>
      <sz val="16"/>
      <name val="宋体"/>
      <family val="0"/>
    </font>
    <font>
      <b/>
      <sz val="18"/>
      <name val="宋体"/>
      <family val="0"/>
    </font>
    <font>
      <b/>
      <sz val="12"/>
      <name val="仿宋_GB2312"/>
      <family val="3"/>
    </font>
    <font>
      <b/>
      <sz val="11"/>
      <name val="仿宋_GB2312"/>
      <family val="3"/>
    </font>
    <font>
      <sz val="11"/>
      <name val="黑体"/>
      <family val="3"/>
    </font>
    <font>
      <sz val="9"/>
      <name val="仿宋_GB2312"/>
      <family val="3"/>
    </font>
    <font>
      <sz val="11"/>
      <color indexed="9"/>
      <name val="宋体"/>
      <family val="0"/>
    </font>
    <font>
      <b/>
      <sz val="11"/>
      <color indexed="8"/>
      <name val="宋体"/>
      <family val="0"/>
    </font>
    <font>
      <b/>
      <sz val="11"/>
      <color indexed="56"/>
      <name val="宋体"/>
      <family val="0"/>
    </font>
    <font>
      <b/>
      <sz val="11"/>
      <color indexed="9"/>
      <name val="宋体"/>
      <family val="0"/>
    </font>
    <font>
      <sz val="11"/>
      <color indexed="8"/>
      <name val="宋体"/>
      <family val="0"/>
    </font>
    <font>
      <b/>
      <sz val="18"/>
      <color indexed="62"/>
      <name val="宋体"/>
      <family val="0"/>
    </font>
    <font>
      <sz val="10"/>
      <color indexed="8"/>
      <name val="Arial"/>
      <family val="2"/>
    </font>
    <font>
      <b/>
      <sz val="11"/>
      <color indexed="52"/>
      <name val="宋体"/>
      <family val="0"/>
    </font>
    <font>
      <sz val="11"/>
      <color indexed="17"/>
      <name val="宋体"/>
      <family val="0"/>
    </font>
    <font>
      <b/>
      <sz val="11"/>
      <color indexed="63"/>
      <name val="宋体"/>
      <family val="0"/>
    </font>
    <font>
      <sz val="11"/>
      <color indexed="52"/>
      <name val="宋体"/>
      <family val="0"/>
    </font>
    <font>
      <b/>
      <sz val="18"/>
      <color indexed="56"/>
      <name val="宋体"/>
      <family val="0"/>
    </font>
    <font>
      <sz val="11"/>
      <color indexed="20"/>
      <name val="宋体"/>
      <family val="0"/>
    </font>
    <font>
      <b/>
      <sz val="15"/>
      <color indexed="56"/>
      <name val="宋体"/>
      <family val="0"/>
    </font>
    <font>
      <sz val="11"/>
      <color indexed="62"/>
      <name val="宋体"/>
      <family val="0"/>
    </font>
    <font>
      <i/>
      <sz val="11"/>
      <color indexed="23"/>
      <name val="宋体"/>
      <family val="0"/>
    </font>
    <font>
      <u val="single"/>
      <sz val="12"/>
      <color indexed="36"/>
      <name val="宋体"/>
      <family val="0"/>
    </font>
    <font>
      <b/>
      <sz val="13"/>
      <color indexed="56"/>
      <name val="宋体"/>
      <family val="0"/>
    </font>
    <font>
      <u val="single"/>
      <sz val="12"/>
      <color indexed="12"/>
      <name val="宋体"/>
      <family val="0"/>
    </font>
    <font>
      <sz val="11"/>
      <color indexed="60"/>
      <name val="宋体"/>
      <family val="0"/>
    </font>
    <font>
      <sz val="11"/>
      <color indexed="10"/>
      <name val="宋体"/>
      <family val="0"/>
    </font>
    <font>
      <b/>
      <sz val="12"/>
      <name val="宋体"/>
      <family val="0"/>
    </font>
    <font>
      <u val="single"/>
      <sz val="12"/>
      <color rgb="FF0000FF"/>
      <name val="宋体"/>
      <family val="0"/>
    </font>
  </fonts>
  <fills count="25">
    <fill>
      <patternFill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>
        <color indexed="63"/>
      </left>
      <right>
        <color indexed="63"/>
      </right>
      <top>
        <color indexed="63"/>
      </top>
      <bottom style="double">
        <color indexed="52"/>
      </bottom>
    </border>
    <border>
      <left>
        <color indexed="63"/>
      </left>
      <right>
        <color indexed="63"/>
      </right>
      <top>
        <color indexed="63"/>
      </top>
      <bottom style="medium">
        <color indexed="30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>
        <color indexed="63"/>
      </left>
      <right>
        <color indexed="63"/>
      </right>
      <top>
        <color indexed="63"/>
      </top>
      <bottom style="thick">
        <color indexed="62"/>
      </bottom>
    </border>
    <border>
      <left>
        <color indexed="63"/>
      </left>
      <right>
        <color indexed="63"/>
      </right>
      <top>
        <color indexed="63"/>
      </top>
      <bottom style="thick">
        <color indexed="22"/>
      </bottom>
    </border>
    <border>
      <left>
        <color indexed="63"/>
      </left>
      <right>
        <color indexed="63"/>
      </right>
      <top style="thin">
        <color indexed="62"/>
      </top>
      <bottom style="double">
        <color indexed="62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>
        <color indexed="63"/>
      </left>
      <right>
        <color indexed="63"/>
      </right>
      <top>
        <color indexed="63"/>
      </top>
      <bottom style="thin"/>
    </border>
    <border>
      <left style="thin"/>
      <right style="thin"/>
      <top style="thin"/>
      <bottom>
        <color indexed="63"/>
      </bottom>
    </border>
    <border>
      <left style="thin"/>
      <right>
        <color indexed="63"/>
      </right>
      <top style="thin"/>
      <bottom style="thin"/>
    </border>
    <border>
      <left>
        <color indexed="63"/>
      </left>
      <right>
        <color indexed="63"/>
      </right>
      <top style="thin"/>
      <bottom style="thin"/>
    </border>
    <border>
      <left style="thin"/>
      <right style="thin"/>
      <top>
        <color indexed="63"/>
      </top>
      <bottom>
        <color indexed="63"/>
      </bottom>
    </border>
    <border>
      <left>
        <color indexed="63"/>
      </left>
      <right style="thin"/>
      <top style="thin"/>
      <bottom style="thin"/>
    </border>
    <border>
      <left style="thin"/>
      <right style="thin"/>
      <top>
        <color indexed="63"/>
      </top>
      <bottom style="thin"/>
    </border>
    <border>
      <left style="thin"/>
      <right style="thin"/>
      <top style="thin"/>
      <bottom style="thin"/>
    </border>
    <border>
      <left style="thin"/>
      <right>
        <color indexed="63"/>
      </right>
      <top style="thin"/>
      <bottom>
        <color indexed="63"/>
      </bottom>
    </border>
    <border>
      <left>
        <color indexed="63"/>
      </left>
      <right>
        <color indexed="63"/>
      </right>
      <top style="thin"/>
      <bottom>
        <color indexed="63"/>
      </bottom>
    </border>
    <border>
      <left>
        <color indexed="63"/>
      </left>
      <right style="thin"/>
      <top style="thin"/>
      <bottom>
        <color indexed="63"/>
      </bottom>
    </border>
    <border>
      <left style="thin"/>
      <right>
        <color indexed="63"/>
      </right>
      <top>
        <color indexed="63"/>
      </top>
      <bottom>
        <color indexed="63"/>
      </bottom>
    </border>
    <border>
      <left>
        <color indexed="63"/>
      </left>
      <right style="thin"/>
      <top>
        <color indexed="63"/>
      </top>
      <bottom>
        <color indexed="63"/>
      </bottom>
    </border>
    <border>
      <left style="thin"/>
      <right>
        <color indexed="63"/>
      </right>
      <top>
        <color indexed="63"/>
      </top>
      <bottom style="thin"/>
    </border>
    <border>
      <left>
        <color indexed="63"/>
      </left>
      <right style="thin"/>
      <top>
        <color indexed="63"/>
      </top>
      <bottom style="thin"/>
    </border>
    <border>
      <left>
        <color indexed="63"/>
      </left>
      <right style="thin">
        <color indexed="8"/>
      </right>
      <top>
        <color indexed="63"/>
      </top>
      <bottom style="thin">
        <color indexed="8"/>
      </bottom>
    </border>
    <border>
      <left>
        <color indexed="8"/>
      </left>
      <right style="thin">
        <color indexed="8"/>
      </right>
      <top>
        <color indexed="63"/>
      </top>
      <bottom style="thin">
        <color indexed="8"/>
      </bottom>
    </border>
    <border>
      <left>
        <color indexed="63"/>
      </left>
      <right style="thin">
        <color indexed="8"/>
      </right>
      <top style="thin">
        <color indexed="8"/>
      </top>
      <bottom style="thin">
        <color indexed="8"/>
      </bottom>
    </border>
    <border>
      <left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>
        <color indexed="63"/>
      </left>
      <right style="thin">
        <color indexed="8"/>
      </right>
      <top style="thin">
        <color indexed="8"/>
      </top>
      <bottom>
        <color indexed="63"/>
      </bottom>
    </border>
    <border>
      <left>
        <color indexed="8"/>
      </left>
      <right style="thin">
        <color indexed="8"/>
      </right>
      <top style="thin">
        <color indexed="8"/>
      </top>
      <bottom>
        <color indexed="63"/>
      </bottom>
    </border>
    <border>
      <left style="thin">
        <color indexed="8"/>
      </left>
      <right style="thin"/>
      <top style="thin"/>
      <bottom>
        <color indexed="63"/>
      </bottom>
    </border>
    <border>
      <left style="thin">
        <color indexed="8"/>
      </left>
      <right style="thin"/>
      <top>
        <color indexed="63"/>
      </top>
      <bottom>
        <color indexed="63"/>
      </bottom>
    </border>
    <border>
      <left style="thin">
        <color indexed="8"/>
      </left>
      <right style="thin"/>
      <top>
        <color indexed="63"/>
      </top>
      <bottom style="thin"/>
    </border>
    <border>
      <left>
        <color indexed="63"/>
      </left>
      <right>
        <color indexed="63"/>
      </right>
      <top>
        <color indexed="63"/>
      </top>
      <bottom style="medium">
        <color indexed="8"/>
      </bottom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</border>
    <border>
      <left>
        <color indexed="8"/>
      </left>
      <right style="thin">
        <color indexed="8"/>
      </right>
      <top style="medium">
        <color indexed="8"/>
      </top>
      <bottom style="thin">
        <color indexed="8"/>
      </bottom>
    </border>
    <border>
      <left style="thin">
        <color indexed="8"/>
      </left>
      <right>
        <color indexed="63"/>
      </right>
      <top style="medium">
        <color indexed="8"/>
      </top>
      <bottom style="thin">
        <color indexed="8"/>
      </bottom>
    </border>
    <border>
      <left>
        <color indexed="63"/>
      </left>
      <right>
        <color indexed="63"/>
      </right>
      <top style="medium">
        <color indexed="8"/>
      </top>
      <bottom style="thin">
        <color indexed="8"/>
      </bottom>
    </border>
    <border>
      <left>
        <color indexed="63"/>
      </left>
      <right style="medium">
        <color indexed="8"/>
      </right>
      <top style="medium">
        <color indexed="8"/>
      </top>
      <bottom style="thin">
        <color indexed="8"/>
      </bottom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>
        <color indexed="8"/>
      </left>
      <right style="medium">
        <color indexed="8"/>
      </right>
      <top style="thin">
        <color indexed="8"/>
      </top>
      <bottom style="thin">
        <color indexed="8"/>
      </bottom>
    </border>
    <border>
      <left>
        <color indexed="8"/>
      </left>
      <right>
        <color indexed="63"/>
      </right>
      <top style="thin">
        <color indexed="8"/>
      </top>
      <bottom style="thin">
        <color indexed="8"/>
      </bottom>
    </border>
    <border>
      <left>
        <color indexed="63"/>
      </left>
      <right>
        <color indexed="63"/>
      </right>
      <top style="thin">
        <color indexed="8"/>
      </top>
      <bottom style="thin">
        <color indexed="8"/>
      </bottom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</border>
    <border>
      <left>
        <color indexed="8"/>
      </left>
      <right style="thin">
        <color indexed="8"/>
      </right>
      <top style="thin">
        <color indexed="8"/>
      </top>
      <bottom style="medium">
        <color indexed="8"/>
      </bottom>
    </border>
    <border>
      <left>
        <color indexed="8"/>
      </left>
      <right style="medium">
        <color indexed="8"/>
      </right>
      <top style="thin">
        <color indexed="8"/>
      </top>
      <bottom style="medium">
        <color indexed="8"/>
      </bottom>
    </border>
  </borders>
  <cellStyleXfs count="92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8" fillId="2" borderId="0" applyNumberFormat="0" applyBorder="0" applyAlignment="0" applyProtection="0"/>
    <xf numFmtId="0" fontId="26" fillId="3" borderId="0" applyNumberFormat="0" applyBorder="0" applyAlignment="0" applyProtection="0"/>
    <xf numFmtId="0" fontId="32" fillId="0" borderId="0">
      <alignment/>
      <protection/>
    </xf>
    <xf numFmtId="0" fontId="0" fillId="0" borderId="0">
      <alignment/>
      <protection/>
    </xf>
    <xf numFmtId="0" fontId="30" fillId="2" borderId="0" applyNumberFormat="0" applyBorder="0" applyAlignment="0" applyProtection="0"/>
    <xf numFmtId="0" fontId="37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40" fillId="5" borderId="1" applyNumberFormat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6" fillId="8" borderId="0" applyNumberFormat="0" applyBorder="0" applyAlignment="0" applyProtection="0"/>
    <xf numFmtId="0" fontId="30" fillId="9" borderId="0" applyNumberFormat="0" applyBorder="0" applyAlignment="0" applyProtection="0"/>
    <xf numFmtId="0" fontId="26" fillId="10" borderId="0" applyNumberFormat="0" applyBorder="0" applyAlignment="0" applyProtection="0"/>
    <xf numFmtId="0" fontId="36" fillId="0" borderId="2" applyNumberFormat="0" applyFill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8" fillId="2" borderId="0" applyNumberFormat="0" applyBorder="0" applyAlignment="0" applyProtection="0"/>
    <xf numFmtId="0" fontId="30" fillId="13" borderId="0" applyNumberFormat="0" applyBorder="0" applyAlignment="0" applyProtection="0"/>
    <xf numFmtId="0" fontId="30" fillId="7" borderId="0" applyNumberFormat="0" applyBorder="0" applyAlignment="0" applyProtection="0"/>
    <xf numFmtId="0" fontId="0" fillId="0" borderId="0">
      <alignment/>
      <protection/>
    </xf>
    <xf numFmtId="0" fontId="32" fillId="0" borderId="0">
      <alignment/>
      <protection/>
    </xf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28" fillId="0" borderId="3" applyNumberFormat="0" applyFill="0" applyAlignment="0" applyProtection="0"/>
    <xf numFmtId="0" fontId="26" fillId="15" borderId="0" applyNumberFormat="0" applyBorder="0" applyAlignment="0" applyProtection="0"/>
    <xf numFmtId="0" fontId="4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35" fillId="16" borderId="4" applyNumberFormat="0" applyAlignment="0" applyProtection="0"/>
    <xf numFmtId="0" fontId="38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39" fillId="0" borderId="5" applyNumberFormat="0" applyFill="0" applyAlignment="0" applyProtection="0"/>
    <xf numFmtId="0" fontId="43" fillId="0" borderId="6" applyNumberFormat="0" applyFill="0" applyAlignment="0" applyProtection="0"/>
    <xf numFmtId="0" fontId="26" fillId="17" borderId="0" applyNumberFormat="0" applyBorder="0" applyAlignment="0" applyProtection="0"/>
    <xf numFmtId="0" fontId="31" fillId="0" borderId="0" applyNumberForma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0" fillId="0" borderId="0">
      <alignment vertical="center"/>
      <protection/>
    </xf>
    <xf numFmtId="0" fontId="34" fillId="6" borderId="0" applyNumberFormat="0" applyBorder="0" applyAlignment="0" applyProtection="0"/>
    <xf numFmtId="0" fontId="0" fillId="0" borderId="0">
      <alignment/>
      <protection/>
    </xf>
    <xf numFmtId="0" fontId="45" fillId="19" borderId="0" applyNumberFormat="0" applyBorder="0" applyAlignment="0" applyProtection="0"/>
    <xf numFmtId="0" fontId="32" fillId="0" borderId="0">
      <alignment/>
      <protection/>
    </xf>
    <xf numFmtId="0" fontId="32" fillId="0" borderId="0">
      <alignment/>
      <protection/>
    </xf>
    <xf numFmtId="0" fontId="44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33" fillId="16" borderId="1" applyNumberFormat="0" applyAlignment="0" applyProtection="0"/>
    <xf numFmtId="0" fontId="29" fillId="20" borderId="8" applyNumberFormat="0" applyAlignment="0" applyProtection="0"/>
    <xf numFmtId="0" fontId="41" fillId="0" borderId="0" applyNumberFormat="0" applyFill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42" fillId="0" borderId="0" applyNumberFormat="0" applyFill="0" applyBorder="0" applyAlignment="0" applyProtection="0"/>
    <xf numFmtId="0" fontId="0" fillId="23" borderId="9" applyNumberFormat="0" applyFont="0" applyAlignment="0" applyProtection="0"/>
  </cellStyleXfs>
  <cellXfs count="181"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6" fillId="24" borderId="0" xfId="36" applyFont="1" applyFill="1" applyAlignment="1">
      <alignment horizontal="left"/>
      <protection/>
    </xf>
    <xf numFmtId="0" fontId="7" fillId="24" borderId="0" xfId="36" applyFont="1" applyFill="1" applyAlignment="1">
      <alignment horizontal="left"/>
      <protection/>
    </xf>
    <xf numFmtId="0" fontId="8" fillId="24" borderId="0" xfId="36" applyFont="1" applyFill="1" applyAlignment="1">
      <alignment horizontal="center"/>
      <protection/>
    </xf>
    <xf numFmtId="0" fontId="9" fillId="24" borderId="10" xfId="36" applyFont="1" applyFill="1" applyBorder="1" applyAlignment="1">
      <alignment horizontal="right"/>
      <protection/>
    </xf>
    <xf numFmtId="0" fontId="10" fillId="24" borderId="17" xfId="36" applyFont="1" applyFill="1" applyBorder="1" applyAlignment="1">
      <alignment horizontal="center" vertical="center" wrapText="1" shrinkToFit="1"/>
      <protection/>
    </xf>
    <xf numFmtId="0" fontId="10" fillId="24" borderId="17" xfId="36" applyFont="1" applyFill="1" applyBorder="1" applyAlignment="1">
      <alignment horizontal="center" vertical="center" shrinkToFit="1"/>
      <protection/>
    </xf>
    <xf numFmtId="0" fontId="10" fillId="24" borderId="17" xfId="36" applyFont="1" applyFill="1" applyBorder="1" applyAlignment="1">
      <alignment vertical="center" wrapText="1" shrinkToFit="1"/>
      <protection/>
    </xf>
    <xf numFmtId="0" fontId="10" fillId="24" borderId="17" xfId="36" applyNumberFormat="1" applyFont="1" applyFill="1" applyBorder="1" applyAlignment="1">
      <alignment horizontal="center" vertical="center" wrapText="1" shrinkToFit="1"/>
      <protection/>
    </xf>
    <xf numFmtId="0" fontId="11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 wrapText="1" shrinkToFit="1"/>
    </xf>
    <xf numFmtId="180" fontId="11" fillId="0" borderId="17" xfId="0" applyNumberFormat="1" applyFont="1" applyBorder="1" applyAlignment="1">
      <alignment horizontal="right" vertical="center" shrinkToFit="1"/>
    </xf>
    <xf numFmtId="181" fontId="11" fillId="0" borderId="17" xfId="0" applyNumberFormat="1" applyFont="1" applyBorder="1" applyAlignment="1">
      <alignment vertical="center"/>
    </xf>
    <xf numFmtId="4" fontId="11" fillId="0" borderId="17" xfId="0" applyNumberFormat="1" applyFont="1" applyBorder="1" applyAlignment="1">
      <alignment horizontal="right" vertical="center" shrinkToFit="1"/>
    </xf>
    <xf numFmtId="0" fontId="11" fillId="0" borderId="17" xfId="0" applyFont="1" applyBorder="1" applyAlignment="1">
      <alignment horizontal="right" vertical="center" shrinkToFit="1"/>
    </xf>
    <xf numFmtId="181" fontId="11" fillId="0" borderId="17" xfId="0" applyNumberFormat="1" applyFont="1" applyBorder="1" applyAlignment="1">
      <alignment horizontal="right" vertical="center" shrinkToFit="1"/>
    </xf>
    <xf numFmtId="0" fontId="11" fillId="0" borderId="17" xfId="0" applyFont="1" applyBorder="1" applyAlignment="1">
      <alignment horizontal="left" vertical="center" shrinkToFit="1"/>
    </xf>
    <xf numFmtId="0" fontId="10" fillId="24" borderId="11" xfId="36" applyFont="1" applyFill="1" applyBorder="1" applyAlignment="1">
      <alignment horizontal="center" vertical="center" shrinkToFit="1"/>
      <protection/>
    </xf>
    <xf numFmtId="0" fontId="10" fillId="24" borderId="16" xfId="36" applyFont="1" applyFill="1" applyBorder="1" applyAlignment="1">
      <alignment horizontal="center" vertical="center" shrinkToFit="1"/>
      <protection/>
    </xf>
    <xf numFmtId="182" fontId="11" fillId="0" borderId="17" xfId="0" applyNumberFormat="1" applyFont="1" applyBorder="1" applyAlignment="1">
      <alignment horizontal="right" vertical="center" shrinkToFit="1"/>
    </xf>
    <xf numFmtId="0" fontId="12" fillId="24" borderId="17" xfId="36" applyFont="1" applyFill="1" applyBorder="1" applyAlignment="1">
      <alignment horizontal="right" vertical="center" shrinkToFit="1"/>
      <protection/>
    </xf>
    <xf numFmtId="0" fontId="9" fillId="24" borderId="0" xfId="36" applyFont="1" applyFill="1" applyBorder="1" applyAlignment="1">
      <alignment horizontal="right"/>
      <protection/>
    </xf>
    <xf numFmtId="4" fontId="12" fillId="24" borderId="17" xfId="36" applyNumberFormat="1" applyFont="1" applyFill="1" applyBorder="1" applyAlignment="1">
      <alignment horizontal="right" vertical="center" shrinkToFit="1"/>
      <protection/>
    </xf>
    <xf numFmtId="4" fontId="11" fillId="0" borderId="17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3" fillId="24" borderId="0" xfId="82" applyFont="1" applyFill="1" applyAlignment="1">
      <alignment horizontal="center"/>
      <protection/>
    </xf>
    <xf numFmtId="0" fontId="6" fillId="24" borderId="10" xfId="82" applyFont="1" applyFill="1" applyBorder="1" applyAlignment="1">
      <alignment horizontal="right"/>
      <protection/>
    </xf>
    <xf numFmtId="0" fontId="10" fillId="24" borderId="18" xfId="82" applyFont="1" applyFill="1" applyBorder="1" applyAlignment="1">
      <alignment horizontal="center" vertical="center" shrinkToFit="1"/>
      <protection/>
    </xf>
    <xf numFmtId="0" fontId="10" fillId="24" borderId="12" xfId="82" applyFont="1" applyFill="1" applyBorder="1" applyAlignment="1">
      <alignment horizontal="center" vertical="center" shrinkToFit="1"/>
      <protection/>
    </xf>
    <xf numFmtId="0" fontId="10" fillId="24" borderId="13" xfId="82" applyFont="1" applyFill="1" applyBorder="1" applyAlignment="1">
      <alignment horizontal="center" vertical="center" shrinkToFit="1"/>
      <protection/>
    </xf>
    <xf numFmtId="0" fontId="10" fillId="24" borderId="21" xfId="82" applyFont="1" applyFill="1" applyBorder="1" applyAlignment="1">
      <alignment horizontal="center" vertical="center" shrinkToFit="1"/>
      <protection/>
    </xf>
    <xf numFmtId="0" fontId="10" fillId="24" borderId="11" xfId="82" applyFont="1" applyFill="1" applyBorder="1" applyAlignment="1">
      <alignment horizontal="center" vertical="center" shrinkToFit="1"/>
      <protection/>
    </xf>
    <xf numFmtId="0" fontId="10" fillId="24" borderId="25" xfId="82" applyFont="1" applyFill="1" applyBorder="1" applyAlignment="1">
      <alignment horizontal="center" vertical="center" wrapText="1" shrinkToFit="1"/>
      <protection/>
    </xf>
    <xf numFmtId="0" fontId="10" fillId="24" borderId="26" xfId="82" applyFont="1" applyFill="1" applyBorder="1" applyAlignment="1">
      <alignment horizontal="center" vertical="center" wrapText="1" shrinkToFit="1"/>
      <protection/>
    </xf>
    <xf numFmtId="0" fontId="10" fillId="24" borderId="14" xfId="82" applyFont="1" applyFill="1" applyBorder="1" applyAlignment="1">
      <alignment horizontal="center" vertical="center" shrinkToFit="1"/>
      <protection/>
    </xf>
    <xf numFmtId="0" fontId="10" fillId="24" borderId="27" xfId="82" applyFont="1" applyFill="1" applyBorder="1" applyAlignment="1">
      <alignment horizontal="center" vertical="center" wrapText="1" shrinkToFit="1"/>
      <protection/>
    </xf>
    <xf numFmtId="0" fontId="10" fillId="24" borderId="28" xfId="82" applyFont="1" applyFill="1" applyBorder="1" applyAlignment="1">
      <alignment horizontal="center" vertical="center" wrapText="1" shrinkToFit="1"/>
      <protection/>
    </xf>
    <xf numFmtId="0" fontId="10" fillId="24" borderId="29" xfId="82" applyFont="1" applyFill="1" applyBorder="1" applyAlignment="1">
      <alignment horizontal="center" vertical="center" wrapText="1" shrinkToFit="1"/>
      <protection/>
    </xf>
    <xf numFmtId="0" fontId="10" fillId="24" borderId="30" xfId="82" applyFont="1" applyFill="1" applyBorder="1" applyAlignment="1">
      <alignment horizontal="center" vertical="center" wrapText="1" shrinkToFit="1"/>
      <protection/>
    </xf>
    <xf numFmtId="0" fontId="10" fillId="24" borderId="17" xfId="82" applyFont="1" applyFill="1" applyBorder="1" applyAlignment="1">
      <alignment horizontal="center" vertical="center" shrinkToFit="1"/>
      <protection/>
    </xf>
    <xf numFmtId="0" fontId="12" fillId="24" borderId="17" xfId="82" applyFont="1" applyFill="1" applyBorder="1" applyAlignment="1">
      <alignment horizontal="center" vertical="center" shrinkToFit="1"/>
      <protection/>
    </xf>
    <xf numFmtId="0" fontId="12" fillId="24" borderId="17" xfId="82" applyFont="1" applyFill="1" applyBorder="1" applyAlignment="1">
      <alignment horizontal="center" vertical="center" wrapText="1" shrinkToFit="1"/>
      <protection/>
    </xf>
    <xf numFmtId="0" fontId="12" fillId="24" borderId="11" xfId="82" applyFont="1" applyFill="1" applyBorder="1" applyAlignment="1">
      <alignment horizontal="center" vertical="center" shrinkToFit="1"/>
      <protection/>
    </xf>
    <xf numFmtId="4" fontId="11" fillId="0" borderId="11" xfId="0" applyNumberFormat="1" applyFont="1" applyBorder="1" applyAlignment="1">
      <alignment horizontal="right" vertical="center" shrinkToFit="1"/>
    </xf>
    <xf numFmtId="0" fontId="12" fillId="24" borderId="11" xfId="82" applyFont="1" applyFill="1" applyBorder="1" applyAlignment="1">
      <alignment horizontal="right" vertical="center" shrinkToFit="1"/>
      <protection/>
    </xf>
    <xf numFmtId="0" fontId="12" fillId="24" borderId="17" xfId="82" applyFont="1" applyFill="1" applyBorder="1" applyAlignment="1">
      <alignment horizontal="right" vertical="center" shrinkToFit="1"/>
      <protection/>
    </xf>
    <xf numFmtId="0" fontId="10" fillId="24" borderId="17" xfId="82" applyFont="1" applyFill="1" applyBorder="1" applyAlignment="1">
      <alignment horizontal="right" vertical="center" shrinkToFit="1"/>
      <protection/>
    </xf>
    <xf numFmtId="0" fontId="10" fillId="24" borderId="31" xfId="82" applyFont="1" applyFill="1" applyBorder="1" applyAlignment="1">
      <alignment horizontal="center" vertical="center" wrapText="1" shrinkToFit="1"/>
      <protection/>
    </xf>
    <xf numFmtId="0" fontId="10" fillId="24" borderId="32" xfId="82" applyFont="1" applyFill="1" applyBorder="1" applyAlignment="1">
      <alignment horizontal="center" vertical="center" wrapText="1" shrinkToFit="1"/>
      <protection/>
    </xf>
    <xf numFmtId="0" fontId="14" fillId="0" borderId="11" xfId="0" applyFont="1" applyBorder="1" applyAlignment="1">
      <alignment horizontal="center" vertical="center" wrapText="1"/>
    </xf>
    <xf numFmtId="0" fontId="10" fillId="24" borderId="33" xfId="82" applyFont="1" applyFill="1" applyBorder="1" applyAlignment="1">
      <alignment horizontal="center" vertical="center" wrapText="1" shrinkToFit="1"/>
      <protection/>
    </xf>
    <xf numFmtId="0" fontId="14" fillId="0" borderId="16" xfId="0" applyFont="1" applyBorder="1" applyAlignment="1">
      <alignment horizontal="center" vertical="center" wrapText="1"/>
    </xf>
    <xf numFmtId="0" fontId="12" fillId="24" borderId="12" xfId="82" applyFont="1" applyFill="1" applyBorder="1" applyAlignment="1">
      <alignment horizontal="center" vertical="center" wrapText="1" shrinkToFit="1"/>
      <protection/>
    </xf>
    <xf numFmtId="0" fontId="11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30" xfId="0" applyBorder="1" applyAlignment="1">
      <alignment horizontal="right" vertical="center" shrinkToFit="1"/>
    </xf>
    <xf numFmtId="0" fontId="4" fillId="0" borderId="11" xfId="0" applyNumberFormat="1" applyFont="1" applyBorder="1" applyAlignment="1">
      <alignment vertical="center"/>
    </xf>
    <xf numFmtId="0" fontId="4" fillId="0" borderId="17" xfId="0" applyNumberFormat="1" applyFont="1" applyBorder="1" applyAlignment="1">
      <alignment vertical="center"/>
    </xf>
    <xf numFmtId="0" fontId="10" fillId="24" borderId="15" xfId="82" applyFont="1" applyFill="1" applyBorder="1" applyAlignment="1">
      <alignment horizontal="center" vertical="center" shrinkToFit="1"/>
      <protection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20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15" fillId="0" borderId="0" xfId="82" applyFont="1" applyAlignment="1">
      <alignment horizontal="center"/>
      <protection/>
    </xf>
    <xf numFmtId="0" fontId="9" fillId="0" borderId="34" xfId="82" applyFont="1" applyBorder="1" applyAlignment="1">
      <alignment horizontal="right"/>
      <protection/>
    </xf>
    <xf numFmtId="0" fontId="16" fillId="24" borderId="35" xfId="82" applyFont="1" applyFill="1" applyBorder="1" applyAlignment="1">
      <alignment horizontal="center" vertical="center" shrinkToFit="1"/>
      <protection/>
    </xf>
    <xf numFmtId="0" fontId="16" fillId="24" borderId="36" xfId="82" applyFont="1" applyFill="1" applyBorder="1" applyAlignment="1">
      <alignment horizontal="center" vertical="center" shrinkToFit="1"/>
      <protection/>
    </xf>
    <xf numFmtId="0" fontId="16" fillId="24" borderId="37" xfId="82" applyFont="1" applyFill="1" applyBorder="1" applyAlignment="1">
      <alignment horizontal="center" vertical="center" shrinkToFit="1"/>
      <protection/>
    </xf>
    <xf numFmtId="0" fontId="16" fillId="24" borderId="38" xfId="82" applyFont="1" applyFill="1" applyBorder="1" applyAlignment="1">
      <alignment horizontal="center" vertical="center" shrinkToFit="1"/>
      <protection/>
    </xf>
    <xf numFmtId="0" fontId="16" fillId="24" borderId="39" xfId="82" applyFont="1" applyFill="1" applyBorder="1" applyAlignment="1">
      <alignment horizontal="center" vertical="center" shrinkToFit="1"/>
      <protection/>
    </xf>
    <xf numFmtId="0" fontId="16" fillId="24" borderId="40" xfId="82" applyFont="1" applyFill="1" applyBorder="1" applyAlignment="1">
      <alignment horizontal="center" vertical="center" shrinkToFit="1"/>
      <protection/>
    </xf>
    <xf numFmtId="0" fontId="16" fillId="24" borderId="28" xfId="82" applyFont="1" applyFill="1" applyBorder="1" applyAlignment="1">
      <alignment horizontal="center" vertical="center" shrinkToFit="1"/>
      <protection/>
    </xf>
    <xf numFmtId="0" fontId="16" fillId="24" borderId="41" xfId="82" applyFont="1" applyFill="1" applyBorder="1" applyAlignment="1">
      <alignment horizontal="center" vertical="center" shrinkToFit="1"/>
      <protection/>
    </xf>
    <xf numFmtId="0" fontId="10" fillId="24" borderId="40" xfId="82" applyFont="1" applyFill="1" applyBorder="1" applyAlignment="1">
      <alignment horizontal="left" vertical="center" shrinkToFit="1"/>
      <protection/>
    </xf>
    <xf numFmtId="0" fontId="10" fillId="24" borderId="28" xfId="82" applyFont="1" applyFill="1" applyBorder="1" applyAlignment="1">
      <alignment horizontal="left" vertical="center" shrinkToFit="1"/>
      <protection/>
    </xf>
    <xf numFmtId="0" fontId="10" fillId="0" borderId="28" xfId="81" applyFont="1" applyBorder="1" applyAlignment="1">
      <alignment horizontal="right" vertical="center" shrinkToFit="1"/>
      <protection/>
    </xf>
    <xf numFmtId="0" fontId="10" fillId="0" borderId="41" xfId="81" applyFont="1" applyBorder="1" applyAlignment="1">
      <alignment horizontal="right" vertical="center" shrinkToFit="1"/>
      <protection/>
    </xf>
    <xf numFmtId="0" fontId="10" fillId="24" borderId="28" xfId="82" applyFont="1" applyFill="1" applyBorder="1" applyAlignment="1">
      <alignment horizontal="right" vertical="center" shrinkToFit="1"/>
      <protection/>
    </xf>
    <xf numFmtId="0" fontId="10" fillId="24" borderId="40" xfId="82" applyFont="1" applyFill="1" applyBorder="1" applyAlignment="1">
      <alignment horizontal="left" vertical="center"/>
      <protection/>
    </xf>
    <xf numFmtId="0" fontId="16" fillId="24" borderId="28" xfId="82" applyFont="1" applyFill="1" applyBorder="1" applyAlignment="1">
      <alignment horizontal="right" vertical="center" shrinkToFit="1"/>
      <protection/>
    </xf>
    <xf numFmtId="0" fontId="16" fillId="24" borderId="28" xfId="82" applyFont="1" applyFill="1" applyBorder="1" applyAlignment="1">
      <alignment horizontal="left" vertical="center" shrinkToFit="1"/>
      <protection/>
    </xf>
    <xf numFmtId="0" fontId="10" fillId="0" borderId="41" xfId="81" applyFont="1" applyBorder="1" applyAlignment="1">
      <alignment horizontal="left" vertical="center" shrinkToFit="1"/>
      <protection/>
    </xf>
    <xf numFmtId="0" fontId="17" fillId="24" borderId="40" xfId="82" applyFont="1" applyFill="1" applyBorder="1" applyAlignment="1">
      <alignment horizontal="center" vertical="center" shrinkToFit="1"/>
      <protection/>
    </xf>
    <xf numFmtId="0" fontId="17" fillId="24" borderId="28" xfId="82" applyFont="1" applyFill="1" applyBorder="1" applyAlignment="1">
      <alignment horizontal="center" vertical="center" shrinkToFit="1"/>
      <protection/>
    </xf>
    <xf numFmtId="182" fontId="16" fillId="24" borderId="28" xfId="82" applyNumberFormat="1" applyFont="1" applyFill="1" applyBorder="1" applyAlignment="1">
      <alignment horizontal="right" vertical="center" shrinkToFit="1"/>
      <protection/>
    </xf>
    <xf numFmtId="0" fontId="10" fillId="24" borderId="41" xfId="82" applyFont="1" applyFill="1" applyBorder="1" applyAlignment="1">
      <alignment horizontal="right" vertical="center" shrinkToFit="1"/>
      <protection/>
    </xf>
    <xf numFmtId="0" fontId="0" fillId="0" borderId="28" xfId="0" applyBorder="1" applyAlignment="1">
      <alignment horizontal="right" vertical="center" shrinkToFit="1"/>
    </xf>
    <xf numFmtId="0" fontId="16" fillId="24" borderId="30" xfId="82" applyFont="1" applyFill="1" applyBorder="1" applyAlignment="1">
      <alignment horizontal="left" vertical="center" shrinkToFit="1"/>
      <protection/>
    </xf>
    <xf numFmtId="0" fontId="16" fillId="24" borderId="42" xfId="82" applyFont="1" applyFill="1" applyBorder="1" applyAlignment="1">
      <alignment horizontal="left" vertical="center" shrinkToFit="1"/>
      <protection/>
    </xf>
    <xf numFmtId="0" fontId="16" fillId="24" borderId="17" xfId="82" applyFont="1" applyFill="1" applyBorder="1" applyAlignment="1">
      <alignment horizontal="left" vertical="center" shrinkToFit="1"/>
      <protection/>
    </xf>
    <xf numFmtId="0" fontId="10" fillId="24" borderId="27" xfId="82" applyFont="1" applyFill="1" applyBorder="1" applyAlignment="1">
      <alignment horizontal="left" vertical="center" shrinkToFit="1"/>
      <protection/>
    </xf>
    <xf numFmtId="0" fontId="16" fillId="24" borderId="43" xfId="82" applyFont="1" applyFill="1" applyBorder="1" applyAlignment="1">
      <alignment horizontal="left" vertical="center" shrinkToFit="1"/>
      <protection/>
    </xf>
    <xf numFmtId="0" fontId="10" fillId="24" borderId="43" xfId="82" applyFont="1" applyFill="1" applyBorder="1" applyAlignment="1">
      <alignment vertical="center" shrinkToFit="1"/>
      <protection/>
    </xf>
    <xf numFmtId="0" fontId="10" fillId="24" borderId="27" xfId="82" applyFont="1" applyFill="1" applyBorder="1" applyAlignment="1">
      <alignment vertical="center" shrinkToFit="1"/>
      <protection/>
    </xf>
    <xf numFmtId="0" fontId="16" fillId="24" borderId="26" xfId="82" applyFont="1" applyFill="1" applyBorder="1" applyAlignment="1">
      <alignment horizontal="left" vertical="center" shrinkToFit="1"/>
      <protection/>
    </xf>
    <xf numFmtId="0" fontId="18" fillId="24" borderId="44" xfId="82" applyFont="1" applyFill="1" applyBorder="1" applyAlignment="1">
      <alignment horizontal="center" vertical="center" shrinkToFit="1"/>
      <protection/>
    </xf>
    <xf numFmtId="0" fontId="18" fillId="24" borderId="45" xfId="82" applyFont="1" applyFill="1" applyBorder="1" applyAlignment="1">
      <alignment horizontal="right" vertical="center" shrinkToFit="1"/>
      <protection/>
    </xf>
    <xf numFmtId="0" fontId="18" fillId="24" borderId="45" xfId="82" applyFont="1" applyFill="1" applyBorder="1" applyAlignment="1">
      <alignment horizontal="center" vertical="center" shrinkToFit="1"/>
      <protection/>
    </xf>
    <xf numFmtId="0" fontId="18" fillId="24" borderId="46" xfId="82" applyFont="1" applyFill="1" applyBorder="1" applyAlignment="1">
      <alignment horizontal="right" vertical="center" shrinkToFit="1"/>
      <protection/>
    </xf>
    <xf numFmtId="0" fontId="19" fillId="0" borderId="0" xfId="54" applyFont="1">
      <alignment/>
      <protection/>
    </xf>
    <xf numFmtId="0" fontId="20" fillId="0" borderId="0" xfId="54" applyFont="1">
      <alignment/>
      <protection/>
    </xf>
    <xf numFmtId="0" fontId="21" fillId="0" borderId="0" xfId="54" applyFont="1" applyFill="1" applyAlignment="1">
      <alignment horizontal="center"/>
      <protection/>
    </xf>
    <xf numFmtId="0" fontId="0" fillId="0" borderId="0" xfId="54" applyFont="1" applyAlignment="1">
      <alignment horizontal="right"/>
      <protection/>
    </xf>
    <xf numFmtId="0" fontId="22" fillId="0" borderId="12" xfId="54" applyFont="1" applyBorder="1" applyAlignment="1">
      <alignment horizontal="center"/>
      <protection/>
    </xf>
    <xf numFmtId="0" fontId="22" fillId="0" borderId="13" xfId="54" applyFont="1" applyBorder="1" applyAlignment="1">
      <alignment horizontal="center"/>
      <protection/>
    </xf>
    <xf numFmtId="0" fontId="22" fillId="0" borderId="17" xfId="54" applyFont="1" applyBorder="1" applyAlignment="1">
      <alignment horizontal="center"/>
      <protection/>
    </xf>
    <xf numFmtId="0" fontId="5" fillId="0" borderId="17" xfId="54" applyFont="1" applyBorder="1" applyAlignment="1">
      <alignment horizontal="center"/>
      <protection/>
    </xf>
    <xf numFmtId="0" fontId="5" fillId="0" borderId="16" xfId="54" applyFont="1" applyBorder="1" applyAlignment="1">
      <alignment horizontal="center"/>
      <protection/>
    </xf>
    <xf numFmtId="3" fontId="4" fillId="0" borderId="17" xfId="54" applyNumberFormat="1" applyFont="1" applyFill="1" applyBorder="1" applyAlignment="1" applyProtection="1">
      <alignment vertical="center"/>
      <protection/>
    </xf>
    <xf numFmtId="0" fontId="4" fillId="0" borderId="17" xfId="54" applyFont="1" applyBorder="1" applyAlignment="1">
      <alignment horizontal="center"/>
      <protection/>
    </xf>
    <xf numFmtId="0" fontId="4" fillId="0" borderId="17" xfId="54" applyFont="1" applyBorder="1">
      <alignment/>
      <protection/>
    </xf>
    <xf numFmtId="0" fontId="5" fillId="0" borderId="17" xfId="54" applyFont="1" applyBorder="1">
      <alignment/>
      <protection/>
    </xf>
    <xf numFmtId="0" fontId="23" fillId="0" borderId="17" xfId="54" applyFont="1" applyBorder="1" applyAlignment="1">
      <alignment horizontal="center"/>
      <protection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4" fillId="0" borderId="10" xfId="54" applyFont="1" applyFill="1" applyBorder="1" applyAlignment="1">
      <alignment horizontal="right" vertical="center"/>
      <protection/>
    </xf>
    <xf numFmtId="0" fontId="23" fillId="0" borderId="17" xfId="54" applyFont="1" applyFill="1" applyBorder="1" applyAlignment="1">
      <alignment horizontal="center"/>
      <protection/>
    </xf>
    <xf numFmtId="0" fontId="23" fillId="24" borderId="12" xfId="0" applyNumberFormat="1" applyFont="1" applyFill="1" applyBorder="1" applyAlignment="1" applyProtection="1">
      <alignment horizontal="center" vertical="center"/>
      <protection/>
    </xf>
    <xf numFmtId="0" fontId="23" fillId="24" borderId="15" xfId="0" applyNumberFormat="1" applyFont="1" applyFill="1" applyBorder="1" applyAlignment="1" applyProtection="1">
      <alignment horizontal="center" vertical="center"/>
      <protection/>
    </xf>
    <xf numFmtId="0" fontId="5" fillId="0" borderId="17" xfId="54" applyFont="1" applyFill="1" applyBorder="1" applyAlignment="1">
      <alignment horizontal="center" vertical="center"/>
      <protection/>
    </xf>
    <xf numFmtId="0" fontId="5" fillId="24" borderId="12" xfId="0" applyNumberFormat="1" applyFont="1" applyFill="1" applyBorder="1" applyAlignment="1" applyProtection="1">
      <alignment horizontal="center" vertical="center"/>
      <protection/>
    </xf>
    <xf numFmtId="3" fontId="5" fillId="24" borderId="17" xfId="0" applyNumberFormat="1" applyFont="1" applyFill="1" applyBorder="1" applyAlignment="1" applyProtection="1">
      <alignment horizontal="center" vertical="center"/>
      <protection/>
    </xf>
    <xf numFmtId="0" fontId="5" fillId="0" borderId="17" xfId="54" applyFont="1" applyFill="1" applyBorder="1" applyAlignment="1">
      <alignment vertical="center"/>
      <protection/>
    </xf>
    <xf numFmtId="0" fontId="5" fillId="0" borderId="17" xfId="54" applyFont="1" applyFill="1" applyBorder="1">
      <alignment/>
      <protection/>
    </xf>
    <xf numFmtId="0" fontId="5" fillId="24" borderId="12" xfId="0" applyNumberFormat="1" applyFont="1" applyFill="1" applyBorder="1" applyAlignment="1" applyProtection="1">
      <alignment horizontal="left" vertical="center"/>
      <protection/>
    </xf>
    <xf numFmtId="3" fontId="5" fillId="24" borderId="17" xfId="0" applyNumberFormat="1" applyFont="1" applyFill="1" applyBorder="1" applyAlignment="1" applyProtection="1">
      <alignment horizontal="right" vertical="center"/>
      <protection/>
    </xf>
    <xf numFmtId="0" fontId="5" fillId="0" borderId="17" xfId="54" applyFont="1" applyFill="1" applyBorder="1" applyAlignment="1">
      <alignment horizontal="left" vertical="center"/>
      <protection/>
    </xf>
    <xf numFmtId="3" fontId="5" fillId="24" borderId="11" xfId="0" applyNumberFormat="1" applyFont="1" applyFill="1" applyBorder="1" applyAlignment="1" applyProtection="1">
      <alignment horizontal="right" vertical="center"/>
      <protection/>
    </xf>
    <xf numFmtId="3" fontId="5" fillId="24" borderId="16" xfId="0" applyNumberFormat="1" applyFont="1" applyFill="1" applyBorder="1" applyAlignment="1" applyProtection="1">
      <alignment horizontal="right" vertical="center"/>
      <protection/>
    </xf>
    <xf numFmtId="0" fontId="25" fillId="0" borderId="17" xfId="54" applyFont="1" applyFill="1" applyBorder="1" applyAlignment="1">
      <alignment horizontal="left" vertical="center"/>
      <protection/>
    </xf>
    <xf numFmtId="0" fontId="25" fillId="24" borderId="12" xfId="0" applyNumberFormat="1" applyFont="1" applyFill="1" applyBorder="1" applyAlignment="1" applyProtection="1">
      <alignment horizontal="left" vertical="center"/>
      <protection/>
    </xf>
    <xf numFmtId="0" fontId="5" fillId="0" borderId="17" xfId="54" applyFont="1" applyFill="1" applyBorder="1" applyAlignment="1">
      <alignment horizontal="left" vertical="center" indent="1"/>
      <protection/>
    </xf>
    <xf numFmtId="0" fontId="5" fillId="0" borderId="17" xfId="54" applyFont="1" applyBorder="1" applyAlignment="1">
      <alignment horizontal="left" indent="1"/>
      <protection/>
    </xf>
    <xf numFmtId="1" fontId="5" fillId="0" borderId="17" xfId="54" applyNumberFormat="1" applyFont="1" applyFill="1" applyBorder="1" applyAlignment="1" applyProtection="1">
      <alignment vertical="center"/>
      <protection locked="0"/>
    </xf>
    <xf numFmtId="0" fontId="5" fillId="24" borderId="18" xfId="0" applyNumberFormat="1" applyFont="1" applyFill="1" applyBorder="1" applyAlignment="1" applyProtection="1">
      <alignment horizontal="left" vertical="center"/>
      <protection/>
    </xf>
    <xf numFmtId="0" fontId="5" fillId="24" borderId="12" xfId="0" applyNumberFormat="1" applyFont="1" applyFill="1" applyBorder="1" applyAlignment="1" applyProtection="1">
      <alignment vertical="center"/>
      <protection/>
    </xf>
    <xf numFmtId="0" fontId="5" fillId="24" borderId="23" xfId="0" applyNumberFormat="1" applyFont="1" applyFill="1" applyBorder="1" applyAlignment="1" applyProtection="1">
      <alignment horizontal="left" vertical="center"/>
      <protection/>
    </xf>
    <xf numFmtId="0" fontId="5" fillId="0" borderId="17" xfId="79" applyNumberFormat="1" applyFont="1" applyFill="1" applyBorder="1" applyAlignment="1" applyProtection="1">
      <alignment horizontal="left" vertical="center" indent="2"/>
      <protection/>
    </xf>
    <xf numFmtId="1" fontId="5" fillId="0" borderId="17" xfId="54" applyNumberFormat="1" applyFont="1" applyFill="1" applyBorder="1" applyAlignment="1" applyProtection="1">
      <alignment horizontal="left" vertical="center"/>
      <protection locked="0"/>
    </xf>
    <xf numFmtId="1" fontId="5" fillId="0" borderId="17" xfId="54" applyNumberFormat="1" applyFont="1" applyFill="1" applyBorder="1" applyAlignment="1" applyProtection="1">
      <alignment horizontal="left" vertical="center" indent="1"/>
      <protection locked="0"/>
    </xf>
    <xf numFmtId="0" fontId="5" fillId="0" borderId="17" xfId="54" applyFont="1" applyBorder="1" applyAlignment="1">
      <alignment horizontal="left" indent="2"/>
      <protection/>
    </xf>
    <xf numFmtId="0" fontId="14" fillId="24" borderId="12" xfId="0" applyNumberFormat="1" applyFont="1" applyFill="1" applyBorder="1" applyAlignment="1" applyProtection="1">
      <alignment horizontal="center" vertical="center"/>
      <protection/>
    </xf>
    <xf numFmtId="0" fontId="23" fillId="0" borderId="17" xfId="54" applyFont="1" applyFill="1" applyBorder="1" applyAlignment="1">
      <alignment horizontal="center" vertical="center"/>
      <protection/>
    </xf>
    <xf numFmtId="3" fontId="5" fillId="0" borderId="17" xfId="54" applyNumberFormat="1" applyFont="1" applyFill="1" applyBorder="1">
      <alignment/>
      <protection/>
    </xf>
    <xf numFmtId="0" fontId="5" fillId="0" borderId="17" xfId="54" applyFont="1" applyFill="1" applyBorder="1" applyAlignment="1">
      <alignment/>
      <protection/>
    </xf>
    <xf numFmtId="0" fontId="5" fillId="0" borderId="17" xfId="54" applyNumberFormat="1" applyFont="1" applyBorder="1" applyAlignment="1" applyProtection="1">
      <alignment vertical="center"/>
      <protection locked="0"/>
    </xf>
    <xf numFmtId="0" fontId="25" fillId="0" borderId="17" xfId="54" applyFont="1" applyBorder="1" applyAlignment="1">
      <alignment/>
      <protection/>
    </xf>
    <xf numFmtId="0" fontId="14" fillId="0" borderId="17" xfId="54" applyNumberFormat="1" applyFont="1" applyBorder="1" applyAlignment="1" applyProtection="1">
      <alignment horizontal="left" vertical="center" indent="2"/>
      <protection locked="0"/>
    </xf>
    <xf numFmtId="0" fontId="5" fillId="0" borderId="17" xfId="54" applyNumberFormat="1" applyFont="1" applyFill="1" applyBorder="1" applyAlignment="1" applyProtection="1">
      <alignment vertical="center"/>
      <protection locked="0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</cellXfs>
  <cellStyles count="6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差_××部门××年度收支决算总表" xfId="34"/>
    <cellStyle name="强调文字颜色 4" xfId="35"/>
    <cellStyle name="常规_表2-3" xfId="36"/>
    <cellStyle name="常规 2_××部门××年度财政拨款支出决算表" xfId="37"/>
    <cellStyle name="20% - 强调文字颜色 2" xfId="38"/>
    <cellStyle name="标题" xfId="39"/>
    <cellStyle name="20% - 强调文字颜色 1" xfId="40"/>
    <cellStyle name="输入" xfId="41"/>
    <cellStyle name="20% - 强调文字颜色 3" xfId="42"/>
    <cellStyle name="20% - 强调文字颜色 4" xfId="43"/>
    <cellStyle name="强调文字颜色 1" xfId="44"/>
    <cellStyle name="20% - 强调文字颜色 5" xfId="45"/>
    <cellStyle name="强调文字颜色 2" xfId="46"/>
    <cellStyle name="链接单元格" xfId="47"/>
    <cellStyle name="20% - 强调文字颜色 6" xfId="48"/>
    <cellStyle name="40% - 强调文字颜色 1" xfId="49"/>
    <cellStyle name="40% - 强调文字颜色 2" xfId="50"/>
    <cellStyle name="差" xfId="51"/>
    <cellStyle name="40% - 强调文字颜色 3" xfId="52"/>
    <cellStyle name="40% - 强调文字颜色 4" xfId="53"/>
    <cellStyle name="常规_附表-0831" xfId="54"/>
    <cellStyle name="常规 2 2" xfId="55"/>
    <cellStyle name="40% - 强调文字颜色 5" xfId="56"/>
    <cellStyle name="40% - 强调文字颜色 6" xfId="57"/>
    <cellStyle name="标题 3" xfId="58"/>
    <cellStyle name="60% - 强调文字颜色 1" xfId="59"/>
    <cellStyle name="警告文本" xfId="60"/>
    <cellStyle name="标题 4" xfId="61"/>
    <cellStyle name="60% - 强调文字颜色 2" xfId="62"/>
    <cellStyle name="60% - 强调文字颜色 3" xfId="63"/>
    <cellStyle name="输出" xfId="64"/>
    <cellStyle name="差_××部门××年度财政拨款支出决算表" xfId="65"/>
    <cellStyle name="60% - 强调文字颜色 4" xfId="66"/>
    <cellStyle name="60% - 强调文字颜色 5" xfId="67"/>
    <cellStyle name="60% - 强调文字颜色 6" xfId="68"/>
    <cellStyle name="标题 1" xfId="69"/>
    <cellStyle name="标题 2" xfId="70"/>
    <cellStyle name="强调文字颜色 5" xfId="71"/>
    <cellStyle name="标题_2012部门决算公开报表" xfId="72"/>
    <cellStyle name="常规 2" xfId="73"/>
    <cellStyle name="常规 3" xfId="74"/>
    <cellStyle name="好_××部门××年度收支决算总表" xfId="75"/>
    <cellStyle name="好_××部门××年度财政拨款支出决算表" xfId="76"/>
    <cellStyle name="常规 4" xfId="77"/>
    <cellStyle name="好" xfId="78"/>
    <cellStyle name="常规_J01-2" xfId="79"/>
    <cellStyle name="适中" xfId="80"/>
    <cellStyle name="常规_表2-1" xfId="81"/>
    <cellStyle name="常规_表2-2" xfId="82"/>
    <cellStyle name="Hyperlink" xfId="83"/>
    <cellStyle name="汇总" xfId="84"/>
    <cellStyle name="计算" xfId="85"/>
    <cellStyle name="检查单元格" xfId="86"/>
    <cellStyle name="解释性文本" xfId="87"/>
    <cellStyle name="强调文字颜色 3" xfId="88"/>
    <cellStyle name="强调文字颜色 6" xfId="89"/>
    <cellStyle name="Followed Hyperlink" xfId="90"/>
    <cellStyle name="注释" xfId="91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sharedStrings" Target="sharedStrings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99"/>
  <sheetViews>
    <sheetView workbookViewId="0" topLeftCell="A1449">
      <selection activeCell="D1481" sqref="D1481"/>
    </sheetView>
  </sheetViews>
  <sheetFormatPr defaultColWidth="9.00390625" defaultColWidthPt="54" defaultRowHeight="14.25"/>
  <cols>
    <col min="1" max="1" width="26.625" widthPt="159.75" style="0" customWidth="1"/>
    <col min="2" max="2" width="9.125" widthPt="54.75" style="0" customWidth="1"/>
    <col min="3" max="3" width="29.50390625" widthPt="177" style="0" customWidth="1"/>
    <col min="4" max="4" width="11.125" widthPt="66.75" style="0" customWidth="1"/>
  </cols>
  <sheetData>
    <row r="1" spans="1:4" ht="14.25">
      <c r="A1" s="143" t="s">
        <v>0</v>
      </c>
      <c r="B1" s="143"/>
      <c r="C1" s="143"/>
      <c r="D1" s="143"/>
    </row>
    <row r="2" spans="1:4" ht="14.25">
      <c r="A2" s="144" t="s">
        <v>1</v>
      </c>
      <c r="B2" s="144"/>
      <c r="C2" s="144"/>
      <c r="D2" s="144"/>
    </row>
    <row r="3" spans="1:4" ht="14.25">
      <c r="A3" s="144"/>
      <c r="B3" s="144"/>
      <c r="C3" s="144"/>
      <c r="D3" s="144"/>
    </row>
    <row r="4" spans="1:4" ht="14.25">
      <c r="A4" s="145" t="s">
        <v>2</v>
      </c>
      <c r="B4" s="145"/>
      <c r="C4" s="145"/>
      <c r="D4" s="145"/>
    </row>
    <row r="5" spans="1:4" ht="14.25">
      <c r="A5" s="146" t="s">
        <v>3</v>
      </c>
      <c r="B5" s="146"/>
      <c r="C5" s="147" t="s">
        <v>4</v>
      </c>
      <c r="D5" s="148"/>
    </row>
    <row r="6" spans="1:4" ht="14.25">
      <c r="A6" s="149" t="s">
        <v>5</v>
      </c>
      <c r="B6" s="149" t="s">
        <v>6</v>
      </c>
      <c r="C6" s="150" t="s">
        <v>7</v>
      </c>
      <c r="D6" s="151" t="s">
        <v>6</v>
      </c>
    </row>
    <row r="7" spans="1:4" ht="14.25">
      <c r="A7" s="152" t="s">
        <v>8</v>
      </c>
      <c r="B7" s="153">
        <v>8497</v>
      </c>
      <c r="C7" s="154" t="s">
        <v>9</v>
      </c>
      <c r="D7" s="155">
        <v>44906</v>
      </c>
    </row>
    <row r="8" spans="1:4" ht="14.25">
      <c r="A8" s="156" t="s">
        <v>10</v>
      </c>
      <c r="B8" s="153">
        <v>1309</v>
      </c>
      <c r="C8" s="154" t="s">
        <v>11</v>
      </c>
      <c r="D8" s="155">
        <v>254</v>
      </c>
    </row>
    <row r="9" spans="1:4" ht="14.25">
      <c r="A9" s="152" t="s">
        <v>12</v>
      </c>
      <c r="B9" s="153">
        <v>3699</v>
      </c>
      <c r="C9" s="154" t="s">
        <v>13</v>
      </c>
      <c r="D9" s="155">
        <v>254</v>
      </c>
    </row>
    <row r="10" spans="1:4" ht="14.25">
      <c r="A10" s="152" t="s">
        <v>14</v>
      </c>
      <c r="B10" s="153">
        <v>465</v>
      </c>
      <c r="C10" s="154" t="s">
        <v>15</v>
      </c>
      <c r="D10" s="155"/>
    </row>
    <row r="11" spans="1:4" ht="14.25">
      <c r="A11" s="152" t="s">
        <v>16</v>
      </c>
      <c r="B11" s="153"/>
      <c r="C11" s="154" t="s">
        <v>17</v>
      </c>
      <c r="D11" s="157"/>
    </row>
    <row r="12" spans="1:4" ht="14.25">
      <c r="A12" s="152" t="s">
        <v>18</v>
      </c>
      <c r="B12" s="153">
        <v>147</v>
      </c>
      <c r="C12" s="154" t="s">
        <v>19</v>
      </c>
      <c r="D12" s="155"/>
    </row>
    <row r="13" spans="1:4" ht="14.25">
      <c r="A13" s="152" t="s">
        <v>20</v>
      </c>
      <c r="B13" s="153"/>
      <c r="C13" s="154" t="s">
        <v>21</v>
      </c>
      <c r="D13" s="158"/>
    </row>
    <row r="14" spans="1:4" ht="14.25">
      <c r="A14" s="152" t="s">
        <v>22</v>
      </c>
      <c r="B14" s="153"/>
      <c r="C14" s="154" t="s">
        <v>23</v>
      </c>
      <c r="D14" s="155"/>
    </row>
    <row r="15" spans="1:4" ht="14.25">
      <c r="A15" s="152" t="s">
        <v>24</v>
      </c>
      <c r="B15" s="153">
        <v>1250</v>
      </c>
      <c r="C15" s="154" t="s">
        <v>25</v>
      </c>
      <c r="D15" s="155"/>
    </row>
    <row r="16" spans="1:4" ht="14.25">
      <c r="A16" s="152" t="s">
        <v>26</v>
      </c>
      <c r="B16" s="153">
        <v>114</v>
      </c>
      <c r="C16" s="154" t="s">
        <v>27</v>
      </c>
      <c r="D16" s="155"/>
    </row>
    <row r="17" spans="1:4" ht="14.25">
      <c r="A17" s="152" t="s">
        <v>28</v>
      </c>
      <c r="B17" s="153">
        <v>130</v>
      </c>
      <c r="C17" s="154" t="s">
        <v>29</v>
      </c>
      <c r="D17" s="155"/>
    </row>
    <row r="18" spans="1:4" ht="14.25">
      <c r="A18" s="152" t="s">
        <v>30</v>
      </c>
      <c r="B18" s="153">
        <v>57</v>
      </c>
      <c r="C18" s="154" t="s">
        <v>31</v>
      </c>
      <c r="D18" s="155"/>
    </row>
    <row r="19" spans="1:4" ht="14.25">
      <c r="A19" s="152" t="s">
        <v>32</v>
      </c>
      <c r="B19" s="153">
        <v>81</v>
      </c>
      <c r="C19" s="154" t="s">
        <v>33</v>
      </c>
      <c r="D19" s="155"/>
    </row>
    <row r="20" spans="1:4" ht="14.25">
      <c r="A20" s="152" t="s">
        <v>34</v>
      </c>
      <c r="B20" s="153">
        <v>83</v>
      </c>
      <c r="C20" s="154" t="s">
        <v>35</v>
      </c>
      <c r="D20" s="155">
        <v>169</v>
      </c>
    </row>
    <row r="21" spans="1:4" ht="14.25">
      <c r="A21" s="152" t="s">
        <v>36</v>
      </c>
      <c r="B21" s="153">
        <v>954</v>
      </c>
      <c r="C21" s="154" t="s">
        <v>13</v>
      </c>
      <c r="D21" s="155">
        <v>167</v>
      </c>
    </row>
    <row r="22" spans="1:4" ht="14.25">
      <c r="A22" s="152" t="s">
        <v>37</v>
      </c>
      <c r="B22" s="153">
        <v>208</v>
      </c>
      <c r="C22" s="154" t="s">
        <v>15</v>
      </c>
      <c r="D22" s="155"/>
    </row>
    <row r="23" spans="1:4" ht="14.25">
      <c r="A23" s="152" t="s">
        <v>38</v>
      </c>
      <c r="B23" s="153"/>
      <c r="C23" s="154" t="s">
        <v>17</v>
      </c>
      <c r="D23" s="155"/>
    </row>
    <row r="24" spans="1:4" ht="14.25">
      <c r="A24" s="152" t="s">
        <v>39</v>
      </c>
      <c r="B24" s="153"/>
      <c r="C24" s="154" t="s">
        <v>40</v>
      </c>
      <c r="D24" s="155"/>
    </row>
    <row r="25" spans="1:4" ht="14.25">
      <c r="A25" s="152" t="s">
        <v>41</v>
      </c>
      <c r="B25" s="153">
        <v>1778</v>
      </c>
      <c r="C25" s="154" t="s">
        <v>42</v>
      </c>
      <c r="D25" s="155"/>
    </row>
    <row r="26" spans="1:4" ht="14.25">
      <c r="A26" s="152" t="s">
        <v>43</v>
      </c>
      <c r="B26" s="153">
        <v>540</v>
      </c>
      <c r="C26" s="154" t="s">
        <v>44</v>
      </c>
      <c r="D26" s="155"/>
    </row>
    <row r="27" spans="1:4" ht="14.25">
      <c r="A27" s="152" t="s">
        <v>45</v>
      </c>
      <c r="B27" s="153">
        <v>453</v>
      </c>
      <c r="C27" s="154" t="s">
        <v>31</v>
      </c>
      <c r="D27" s="155"/>
    </row>
    <row r="28" spans="1:4" ht="14.25">
      <c r="A28" s="152" t="s">
        <v>46</v>
      </c>
      <c r="B28" s="153">
        <v>313</v>
      </c>
      <c r="C28" s="154" t="s">
        <v>47</v>
      </c>
      <c r="D28" s="155">
        <v>2</v>
      </c>
    </row>
    <row r="29" spans="1:4" ht="14.25">
      <c r="A29" s="152" t="s">
        <v>48</v>
      </c>
      <c r="B29" s="153"/>
      <c r="C29" s="154" t="s">
        <v>49</v>
      </c>
      <c r="D29" s="155">
        <v>9553</v>
      </c>
    </row>
    <row r="30" spans="1:4" ht="14.25">
      <c r="A30" s="159" t="s">
        <v>50</v>
      </c>
      <c r="B30" s="153">
        <v>49</v>
      </c>
      <c r="C30" s="154" t="s">
        <v>13</v>
      </c>
      <c r="D30" s="155">
        <v>8174</v>
      </c>
    </row>
    <row r="31" spans="1:4" ht="14.25">
      <c r="A31" s="152" t="s">
        <v>51</v>
      </c>
      <c r="B31" s="153">
        <v>423</v>
      </c>
      <c r="C31" s="154" t="s">
        <v>15</v>
      </c>
      <c r="D31" s="155"/>
    </row>
    <row r="32" spans="1:4" ht="14.25">
      <c r="A32" s="152"/>
      <c r="B32" s="153"/>
      <c r="C32" s="154" t="s">
        <v>17</v>
      </c>
      <c r="D32" s="155"/>
    </row>
    <row r="33" spans="1:4" ht="14.25">
      <c r="A33" s="152"/>
      <c r="B33" s="153"/>
      <c r="C33" s="154" t="s">
        <v>52</v>
      </c>
      <c r="D33" s="155"/>
    </row>
    <row r="34" spans="1:4" ht="14.25">
      <c r="A34" s="156"/>
      <c r="B34" s="153"/>
      <c r="C34" s="154" t="s">
        <v>53</v>
      </c>
      <c r="D34" s="155"/>
    </row>
    <row r="35" spans="1:4" ht="14.25">
      <c r="A35" s="156"/>
      <c r="B35" s="153"/>
      <c r="C35" s="154" t="s">
        <v>54</v>
      </c>
      <c r="D35" s="155"/>
    </row>
    <row r="36" spans="1:4" ht="14.25">
      <c r="A36" s="156"/>
      <c r="B36" s="153"/>
      <c r="C36" s="154" t="s">
        <v>55</v>
      </c>
      <c r="D36" s="155"/>
    </row>
    <row r="37" spans="1:4" ht="14.25">
      <c r="A37" s="156"/>
      <c r="B37" s="153"/>
      <c r="C37" s="154" t="s">
        <v>56</v>
      </c>
      <c r="D37" s="155"/>
    </row>
    <row r="38" spans="1:4" ht="14.25">
      <c r="A38" s="152"/>
      <c r="B38" s="153"/>
      <c r="C38" s="154" t="s">
        <v>57</v>
      </c>
      <c r="D38" s="155"/>
    </row>
    <row r="39" spans="1:4" ht="14.25">
      <c r="A39" s="152"/>
      <c r="B39" s="153"/>
      <c r="C39" s="154" t="s">
        <v>31</v>
      </c>
      <c r="D39" s="155"/>
    </row>
    <row r="40" spans="1:4" ht="14.25">
      <c r="A40" s="152"/>
      <c r="B40" s="153"/>
      <c r="C40" s="160" t="s">
        <v>58</v>
      </c>
      <c r="D40" s="155">
        <v>1379</v>
      </c>
    </row>
    <row r="41" spans="1:4" ht="14.25">
      <c r="A41" s="152"/>
      <c r="B41" s="153"/>
      <c r="C41" s="154" t="s">
        <v>59</v>
      </c>
      <c r="D41" s="155">
        <v>260</v>
      </c>
    </row>
    <row r="42" spans="1:4" ht="14.25">
      <c r="A42" s="152"/>
      <c r="B42" s="153"/>
      <c r="C42" s="154" t="s">
        <v>13</v>
      </c>
      <c r="D42" s="155">
        <v>207</v>
      </c>
    </row>
    <row r="43" spans="1:4" ht="14.25">
      <c r="A43" s="152"/>
      <c r="B43" s="153"/>
      <c r="C43" s="154" t="s">
        <v>15</v>
      </c>
      <c r="D43" s="155"/>
    </row>
    <row r="44" spans="1:4" ht="14.25">
      <c r="A44" s="152"/>
      <c r="B44" s="153"/>
      <c r="C44" s="154" t="s">
        <v>17</v>
      </c>
      <c r="D44" s="155"/>
    </row>
    <row r="45" spans="1:4" ht="14.25">
      <c r="A45" s="152"/>
      <c r="B45" s="153"/>
      <c r="C45" s="154" t="s">
        <v>60</v>
      </c>
      <c r="D45" s="155"/>
    </row>
    <row r="46" spans="1:4" ht="14.25">
      <c r="A46" s="152"/>
      <c r="B46" s="153"/>
      <c r="C46" s="154" t="s">
        <v>61</v>
      </c>
      <c r="D46" s="155"/>
    </row>
    <row r="47" spans="1:4" ht="14.25">
      <c r="A47" s="152"/>
      <c r="B47" s="153"/>
      <c r="C47" s="154" t="s">
        <v>62</v>
      </c>
      <c r="D47" s="155"/>
    </row>
    <row r="48" spans="1:4" ht="14.25">
      <c r="A48" s="152" t="s">
        <v>63</v>
      </c>
      <c r="B48" s="153"/>
      <c r="C48" s="154" t="s">
        <v>64</v>
      </c>
      <c r="D48" s="155"/>
    </row>
    <row r="49" spans="1:4" ht="14.25">
      <c r="A49" s="152" t="s">
        <v>63</v>
      </c>
      <c r="B49" s="153"/>
      <c r="C49" s="154" t="s">
        <v>65</v>
      </c>
      <c r="D49" s="155">
        <v>53</v>
      </c>
    </row>
    <row r="50" spans="1:4" ht="14.25">
      <c r="A50" s="152"/>
      <c r="B50" s="153"/>
      <c r="C50" s="154" t="s">
        <v>31</v>
      </c>
      <c r="D50" s="155"/>
    </row>
    <row r="51" spans="1:4" ht="14.25">
      <c r="A51" s="152"/>
      <c r="B51" s="153"/>
      <c r="C51" s="154" t="s">
        <v>66</v>
      </c>
      <c r="D51" s="155"/>
    </row>
    <row r="52" spans="1:4" ht="14.25">
      <c r="A52" s="152"/>
      <c r="B52" s="153"/>
      <c r="C52" s="154" t="s">
        <v>67</v>
      </c>
      <c r="D52" s="155">
        <v>121</v>
      </c>
    </row>
    <row r="53" spans="1:4" ht="14.25">
      <c r="A53" s="152"/>
      <c r="B53" s="153"/>
      <c r="C53" s="154" t="s">
        <v>13</v>
      </c>
      <c r="D53" s="155">
        <v>121</v>
      </c>
    </row>
    <row r="54" spans="1:4" ht="14.25">
      <c r="A54" s="152"/>
      <c r="B54" s="153"/>
      <c r="C54" s="154" t="s">
        <v>15</v>
      </c>
      <c r="D54" s="155"/>
    </row>
    <row r="55" spans="1:4" ht="14.25">
      <c r="A55" s="152"/>
      <c r="B55" s="153"/>
      <c r="C55" s="154" t="s">
        <v>17</v>
      </c>
      <c r="D55" s="155"/>
    </row>
    <row r="56" spans="1:4" ht="14.25">
      <c r="A56" s="152"/>
      <c r="B56" s="153"/>
      <c r="C56" s="154" t="s">
        <v>68</v>
      </c>
      <c r="D56" s="155"/>
    </row>
    <row r="57" spans="1:4" ht="14.25">
      <c r="A57" s="152"/>
      <c r="B57" s="153"/>
      <c r="C57" s="154" t="s">
        <v>69</v>
      </c>
      <c r="D57" s="155"/>
    </row>
    <row r="58" spans="1:4" ht="14.25">
      <c r="A58" s="152"/>
      <c r="B58" s="153"/>
      <c r="C58" s="154" t="s">
        <v>70</v>
      </c>
      <c r="D58" s="155"/>
    </row>
    <row r="59" spans="1:4" ht="14.25">
      <c r="A59" s="152"/>
      <c r="B59" s="153"/>
      <c r="C59" s="154" t="s">
        <v>71</v>
      </c>
      <c r="D59" s="155"/>
    </row>
    <row r="60" spans="1:4" ht="14.25">
      <c r="A60" s="152"/>
      <c r="B60" s="153"/>
      <c r="C60" s="154" t="s">
        <v>72</v>
      </c>
      <c r="D60" s="155"/>
    </row>
    <row r="61" spans="1:4" ht="14.25">
      <c r="A61" s="152"/>
      <c r="B61" s="153"/>
      <c r="C61" s="154" t="s">
        <v>31</v>
      </c>
      <c r="D61" s="155"/>
    </row>
    <row r="62" spans="1:4" ht="14.25">
      <c r="A62" s="152"/>
      <c r="B62" s="153"/>
      <c r="C62" s="154" t="s">
        <v>73</v>
      </c>
      <c r="D62" s="155"/>
    </row>
    <row r="63" spans="1:4" ht="14.25">
      <c r="A63" s="152"/>
      <c r="B63" s="153"/>
      <c r="C63" s="154" t="s">
        <v>74</v>
      </c>
      <c r="D63" s="155">
        <v>878</v>
      </c>
    </row>
    <row r="64" spans="1:4" ht="14.25">
      <c r="A64" s="152"/>
      <c r="B64" s="153"/>
      <c r="C64" s="154" t="s">
        <v>13</v>
      </c>
      <c r="D64" s="155">
        <v>757</v>
      </c>
    </row>
    <row r="65" spans="1:4" ht="14.25">
      <c r="A65" s="152"/>
      <c r="B65" s="153"/>
      <c r="C65" s="154" t="s">
        <v>15</v>
      </c>
      <c r="D65" s="155"/>
    </row>
    <row r="66" spans="1:4" ht="14.25">
      <c r="A66" s="152"/>
      <c r="B66" s="153"/>
      <c r="C66" s="154" t="s">
        <v>17</v>
      </c>
      <c r="D66" s="155"/>
    </row>
    <row r="67" spans="1:4" ht="14.25">
      <c r="A67" s="152"/>
      <c r="B67" s="153"/>
      <c r="C67" s="154" t="s">
        <v>75</v>
      </c>
      <c r="D67" s="155"/>
    </row>
    <row r="68" spans="1:4" ht="14.25">
      <c r="A68" s="152"/>
      <c r="B68" s="153"/>
      <c r="C68" s="154" t="s">
        <v>76</v>
      </c>
      <c r="D68" s="155"/>
    </row>
    <row r="69" spans="1:4" ht="14.25">
      <c r="A69" s="152"/>
      <c r="B69" s="153"/>
      <c r="C69" s="154" t="s">
        <v>77</v>
      </c>
      <c r="D69" s="155"/>
    </row>
    <row r="70" spans="1:4" ht="14.25">
      <c r="A70" s="152"/>
      <c r="B70" s="153"/>
      <c r="C70" s="154" t="s">
        <v>78</v>
      </c>
      <c r="D70" s="155"/>
    </row>
    <row r="71" spans="1:4" ht="14.25">
      <c r="A71" s="152"/>
      <c r="B71" s="153"/>
      <c r="C71" s="154" t="s">
        <v>79</v>
      </c>
      <c r="D71" s="155"/>
    </row>
    <row r="72" spans="1:4" ht="14.25">
      <c r="A72" s="152"/>
      <c r="B72" s="153"/>
      <c r="C72" s="154" t="s">
        <v>31</v>
      </c>
      <c r="D72" s="155"/>
    </row>
    <row r="73" spans="1:4" ht="14.25">
      <c r="A73" s="152"/>
      <c r="B73" s="153"/>
      <c r="C73" s="154" t="s">
        <v>80</v>
      </c>
      <c r="D73" s="155">
        <v>121</v>
      </c>
    </row>
    <row r="74" spans="1:4" ht="14.25">
      <c r="A74" s="152"/>
      <c r="B74" s="153"/>
      <c r="C74" s="154" t="s">
        <v>81</v>
      </c>
      <c r="D74" s="155">
        <v>261</v>
      </c>
    </row>
    <row r="75" spans="1:4" ht="14.25">
      <c r="A75" s="152"/>
      <c r="B75" s="153"/>
      <c r="C75" s="154" t="s">
        <v>13</v>
      </c>
      <c r="D75" s="155"/>
    </row>
    <row r="76" spans="1:4" ht="14.25">
      <c r="A76" s="152"/>
      <c r="B76" s="153"/>
      <c r="C76" s="154" t="s">
        <v>15</v>
      </c>
      <c r="D76" s="155"/>
    </row>
    <row r="77" spans="1:4" ht="14.25">
      <c r="A77" s="152"/>
      <c r="B77" s="153"/>
      <c r="C77" s="154" t="s">
        <v>17</v>
      </c>
      <c r="D77" s="155"/>
    </row>
    <row r="78" spans="1:4" ht="14.25">
      <c r="A78" s="152"/>
      <c r="B78" s="153"/>
      <c r="C78" s="154" t="s">
        <v>82</v>
      </c>
      <c r="D78" s="155"/>
    </row>
    <row r="79" spans="1:4" ht="14.25">
      <c r="A79" s="152"/>
      <c r="B79" s="153"/>
      <c r="C79" s="154" t="s">
        <v>83</v>
      </c>
      <c r="D79" s="155"/>
    </row>
    <row r="80" spans="1:4" ht="14.25">
      <c r="A80" s="152"/>
      <c r="B80" s="153"/>
      <c r="C80" s="154" t="s">
        <v>84</v>
      </c>
      <c r="D80" s="155">
        <v>261</v>
      </c>
    </row>
    <row r="81" spans="1:4" ht="14.25">
      <c r="A81" s="152"/>
      <c r="B81" s="153"/>
      <c r="C81" s="154" t="s">
        <v>85</v>
      </c>
      <c r="D81" s="155"/>
    </row>
    <row r="82" spans="1:4" ht="14.25">
      <c r="A82" s="152"/>
      <c r="B82" s="153"/>
      <c r="C82" s="154" t="s">
        <v>86</v>
      </c>
      <c r="D82" s="155"/>
    </row>
    <row r="83" spans="1:4" ht="14.25">
      <c r="A83" s="152"/>
      <c r="B83" s="153"/>
      <c r="C83" s="154" t="s">
        <v>78</v>
      </c>
      <c r="D83" s="155"/>
    </row>
    <row r="84" spans="1:4" ht="14.25">
      <c r="A84" s="152"/>
      <c r="B84" s="153"/>
      <c r="C84" s="154" t="s">
        <v>31</v>
      </c>
      <c r="D84" s="155"/>
    </row>
    <row r="85" spans="1:4" ht="14.25">
      <c r="A85" s="152"/>
      <c r="B85" s="153"/>
      <c r="C85" s="154" t="s">
        <v>87</v>
      </c>
      <c r="D85" s="155"/>
    </row>
    <row r="86" spans="1:4" ht="14.25">
      <c r="A86" s="152"/>
      <c r="B86" s="153"/>
      <c r="C86" s="154" t="s">
        <v>88</v>
      </c>
      <c r="D86" s="155">
        <v>130</v>
      </c>
    </row>
    <row r="87" spans="1:4" ht="14.25">
      <c r="A87" s="152"/>
      <c r="B87" s="153"/>
      <c r="C87" s="154" t="s">
        <v>13</v>
      </c>
      <c r="D87" s="155">
        <v>129</v>
      </c>
    </row>
    <row r="88" spans="1:4" ht="14.25">
      <c r="A88" s="152"/>
      <c r="B88" s="153"/>
      <c r="C88" s="154" t="s">
        <v>15</v>
      </c>
      <c r="D88" s="155"/>
    </row>
    <row r="89" spans="1:4" ht="14.25">
      <c r="A89" s="152"/>
      <c r="B89" s="153"/>
      <c r="C89" s="154" t="s">
        <v>17</v>
      </c>
      <c r="D89" s="155"/>
    </row>
    <row r="90" spans="1:4" ht="14.25">
      <c r="A90" s="152"/>
      <c r="B90" s="153"/>
      <c r="C90" s="154" t="s">
        <v>89</v>
      </c>
      <c r="D90" s="155"/>
    </row>
    <row r="91" spans="1:4" ht="14.25">
      <c r="A91" s="152"/>
      <c r="B91" s="153"/>
      <c r="C91" s="154" t="s">
        <v>90</v>
      </c>
      <c r="D91" s="155"/>
    </row>
    <row r="92" spans="1:4" ht="14.25">
      <c r="A92" s="152"/>
      <c r="B92" s="153"/>
      <c r="C92" s="154" t="s">
        <v>78</v>
      </c>
      <c r="D92" s="155"/>
    </row>
    <row r="93" spans="1:4" ht="14.25">
      <c r="A93" s="152"/>
      <c r="B93" s="153"/>
      <c r="C93" s="154" t="s">
        <v>31</v>
      </c>
      <c r="D93" s="155"/>
    </row>
    <row r="94" spans="1:4" ht="14.25">
      <c r="A94" s="152"/>
      <c r="B94" s="153"/>
      <c r="C94" s="154" t="s">
        <v>91</v>
      </c>
      <c r="D94" s="155">
        <v>1</v>
      </c>
    </row>
    <row r="95" spans="1:4" ht="14.25">
      <c r="A95" s="152"/>
      <c r="B95" s="153"/>
      <c r="C95" s="154" t="s">
        <v>92</v>
      </c>
      <c r="D95" s="155"/>
    </row>
    <row r="96" spans="1:4" ht="14.25">
      <c r="A96" s="152"/>
      <c r="B96" s="153"/>
      <c r="C96" s="154" t="s">
        <v>13</v>
      </c>
      <c r="D96" s="155"/>
    </row>
    <row r="97" spans="1:4" ht="14.25">
      <c r="A97" s="152"/>
      <c r="B97" s="153"/>
      <c r="C97" s="154" t="s">
        <v>15</v>
      </c>
      <c r="D97" s="155"/>
    </row>
    <row r="98" spans="1:4" ht="14.25">
      <c r="A98" s="152"/>
      <c r="B98" s="153"/>
      <c r="C98" s="154" t="s">
        <v>17</v>
      </c>
      <c r="D98" s="155"/>
    </row>
    <row r="99" spans="1:4" ht="14.25">
      <c r="A99" s="152"/>
      <c r="B99" s="153"/>
      <c r="C99" s="154" t="s">
        <v>93</v>
      </c>
      <c r="D99" s="155"/>
    </row>
    <row r="100" spans="1:4" ht="14.25">
      <c r="A100" s="152"/>
      <c r="B100" s="153"/>
      <c r="C100" s="154" t="s">
        <v>94</v>
      </c>
      <c r="D100" s="155"/>
    </row>
    <row r="101" spans="1:4" ht="14.25">
      <c r="A101" s="152"/>
      <c r="B101" s="153"/>
      <c r="C101" s="154" t="s">
        <v>95</v>
      </c>
      <c r="D101" s="155"/>
    </row>
    <row r="102" spans="1:4" ht="14.25">
      <c r="A102" s="152"/>
      <c r="B102" s="153"/>
      <c r="C102" s="154" t="s">
        <v>78</v>
      </c>
      <c r="D102" s="155"/>
    </row>
    <row r="103" spans="1:4" ht="14.25">
      <c r="A103" s="152"/>
      <c r="B103" s="153"/>
      <c r="C103" s="154" t="s">
        <v>31</v>
      </c>
      <c r="D103" s="155"/>
    </row>
    <row r="104" spans="1:4" ht="14.25">
      <c r="A104" s="152"/>
      <c r="B104" s="153"/>
      <c r="C104" s="154" t="s">
        <v>96</v>
      </c>
      <c r="D104" s="155"/>
    </row>
    <row r="105" spans="1:4" ht="14.25">
      <c r="A105" s="152"/>
      <c r="B105" s="153"/>
      <c r="C105" s="154" t="s">
        <v>97</v>
      </c>
      <c r="D105" s="155">
        <v>295</v>
      </c>
    </row>
    <row r="106" spans="1:4" ht="14.25">
      <c r="A106" s="152"/>
      <c r="B106" s="153"/>
      <c r="C106" s="154" t="s">
        <v>13</v>
      </c>
      <c r="D106" s="155">
        <v>294</v>
      </c>
    </row>
    <row r="107" spans="1:4" ht="14.25">
      <c r="A107" s="152"/>
      <c r="B107" s="153"/>
      <c r="C107" s="154" t="s">
        <v>15</v>
      </c>
      <c r="D107" s="155"/>
    </row>
    <row r="108" spans="1:4" ht="14.25">
      <c r="A108" s="152"/>
      <c r="B108" s="153"/>
      <c r="C108" s="154" t="s">
        <v>17</v>
      </c>
      <c r="D108" s="155"/>
    </row>
    <row r="109" spans="1:4" ht="14.25">
      <c r="A109" s="152"/>
      <c r="B109" s="153"/>
      <c r="C109" s="154" t="s">
        <v>98</v>
      </c>
      <c r="D109" s="155"/>
    </row>
    <row r="110" spans="1:4" ht="14.25">
      <c r="A110" s="152"/>
      <c r="B110" s="153"/>
      <c r="C110" s="154" t="s">
        <v>99</v>
      </c>
      <c r="D110" s="155"/>
    </row>
    <row r="111" spans="1:4" ht="14.25">
      <c r="A111" s="152"/>
      <c r="B111" s="153"/>
      <c r="C111" s="154" t="s">
        <v>100</v>
      </c>
      <c r="D111" s="155">
        <v>1</v>
      </c>
    </row>
    <row r="112" spans="1:4" ht="14.25">
      <c r="A112" s="152"/>
      <c r="B112" s="153"/>
      <c r="C112" s="154" t="s">
        <v>101</v>
      </c>
      <c r="D112" s="155"/>
    </row>
    <row r="113" spans="1:4" ht="14.25">
      <c r="A113" s="152"/>
      <c r="B113" s="153"/>
      <c r="C113" s="154" t="s">
        <v>102</v>
      </c>
      <c r="D113" s="155"/>
    </row>
    <row r="114" spans="1:4" ht="14.25">
      <c r="A114" s="152"/>
      <c r="B114" s="153"/>
      <c r="C114" s="154" t="s">
        <v>103</v>
      </c>
      <c r="D114" s="155"/>
    </row>
    <row r="115" spans="1:4" ht="14.25">
      <c r="A115" s="152"/>
      <c r="B115" s="153"/>
      <c r="C115" s="154" t="s">
        <v>104</v>
      </c>
      <c r="D115" s="155"/>
    </row>
    <row r="116" spans="1:4" ht="14.25">
      <c r="A116" s="152"/>
      <c r="B116" s="153"/>
      <c r="C116" s="154" t="s">
        <v>105</v>
      </c>
      <c r="D116" s="155"/>
    </row>
    <row r="117" spans="1:4" ht="14.25">
      <c r="A117" s="152"/>
      <c r="B117" s="153"/>
      <c r="C117" s="154" t="s">
        <v>31</v>
      </c>
      <c r="D117" s="155"/>
    </row>
    <row r="118" spans="1:4" ht="14.25">
      <c r="A118" s="152"/>
      <c r="B118" s="153"/>
      <c r="C118" s="154" t="s">
        <v>106</v>
      </c>
      <c r="D118" s="155"/>
    </row>
    <row r="119" spans="1:4" ht="14.25">
      <c r="A119" s="152"/>
      <c r="B119" s="153"/>
      <c r="C119" s="154" t="s">
        <v>107</v>
      </c>
      <c r="D119" s="155">
        <v>192</v>
      </c>
    </row>
    <row r="120" spans="1:4" ht="14.25">
      <c r="A120" s="152"/>
      <c r="B120" s="153"/>
      <c r="C120" s="154" t="s">
        <v>13</v>
      </c>
      <c r="D120" s="155">
        <v>192</v>
      </c>
    </row>
    <row r="121" spans="1:4" ht="14.25">
      <c r="A121" s="152"/>
      <c r="B121" s="153"/>
      <c r="C121" s="154" t="s">
        <v>15</v>
      </c>
      <c r="D121" s="155"/>
    </row>
    <row r="122" spans="1:4" ht="14.25">
      <c r="A122" s="152"/>
      <c r="B122" s="153"/>
      <c r="C122" s="154" t="s">
        <v>17</v>
      </c>
      <c r="D122" s="155"/>
    </row>
    <row r="123" spans="1:4" ht="14.25">
      <c r="A123" s="152"/>
      <c r="B123" s="153"/>
      <c r="C123" s="154" t="s">
        <v>108</v>
      </c>
      <c r="D123" s="155"/>
    </row>
    <row r="124" spans="1:4" ht="14.25">
      <c r="A124" s="152"/>
      <c r="B124" s="153"/>
      <c r="C124" s="154" t="s">
        <v>109</v>
      </c>
      <c r="D124" s="155"/>
    </row>
    <row r="125" spans="1:4" ht="14.25">
      <c r="A125" s="152"/>
      <c r="B125" s="153"/>
      <c r="C125" s="154" t="s">
        <v>110</v>
      </c>
      <c r="D125" s="155"/>
    </row>
    <row r="126" spans="1:4" ht="14.25">
      <c r="A126" s="152"/>
      <c r="B126" s="153"/>
      <c r="C126" s="154" t="s">
        <v>31</v>
      </c>
      <c r="D126" s="155"/>
    </row>
    <row r="127" spans="1:4" ht="14.25">
      <c r="A127" s="152"/>
      <c r="B127" s="153"/>
      <c r="C127" s="154" t="s">
        <v>111</v>
      </c>
      <c r="D127" s="155"/>
    </row>
    <row r="128" spans="1:4" ht="14.25">
      <c r="A128" s="152"/>
      <c r="B128" s="153"/>
      <c r="C128" s="154" t="s">
        <v>112</v>
      </c>
      <c r="D128" s="155"/>
    </row>
    <row r="129" spans="1:4" ht="14.25">
      <c r="A129" s="152"/>
      <c r="B129" s="153"/>
      <c r="C129" s="154" t="s">
        <v>13</v>
      </c>
      <c r="D129" s="155"/>
    </row>
    <row r="130" spans="1:4" ht="14.25">
      <c r="A130" s="152"/>
      <c r="B130" s="153"/>
      <c r="C130" s="154" t="s">
        <v>15</v>
      </c>
      <c r="D130" s="155"/>
    </row>
    <row r="131" spans="1:4" ht="14.25">
      <c r="A131" s="152"/>
      <c r="B131" s="153"/>
      <c r="C131" s="154" t="s">
        <v>17</v>
      </c>
      <c r="D131" s="155"/>
    </row>
    <row r="132" spans="1:4" ht="14.25">
      <c r="A132" s="152"/>
      <c r="B132" s="153"/>
      <c r="C132" s="154" t="s">
        <v>113</v>
      </c>
      <c r="D132" s="155"/>
    </row>
    <row r="133" spans="1:4" ht="14.25">
      <c r="A133" s="152"/>
      <c r="B133" s="153"/>
      <c r="C133" s="154" t="s">
        <v>114</v>
      </c>
      <c r="D133" s="155"/>
    </row>
    <row r="134" spans="1:4" ht="14.25">
      <c r="A134" s="152"/>
      <c r="B134" s="153"/>
      <c r="C134" s="154" t="s">
        <v>115</v>
      </c>
      <c r="D134" s="155"/>
    </row>
    <row r="135" spans="1:4" ht="14.25">
      <c r="A135" s="152"/>
      <c r="B135" s="153"/>
      <c r="C135" s="154" t="s">
        <v>116</v>
      </c>
      <c r="D135" s="155"/>
    </row>
    <row r="136" spans="1:4" ht="14.25">
      <c r="A136" s="152"/>
      <c r="B136" s="153"/>
      <c r="C136" s="154" t="s">
        <v>117</v>
      </c>
      <c r="D136" s="155"/>
    </row>
    <row r="137" spans="1:4" ht="14.25">
      <c r="A137" s="152"/>
      <c r="B137" s="153"/>
      <c r="C137" s="154" t="s">
        <v>118</v>
      </c>
      <c r="D137" s="155"/>
    </row>
    <row r="138" spans="1:4" ht="14.25">
      <c r="A138" s="152"/>
      <c r="B138" s="153"/>
      <c r="C138" s="154" t="s">
        <v>119</v>
      </c>
      <c r="D138" s="155"/>
    </row>
    <row r="139" spans="1:4" ht="14.25">
      <c r="A139" s="152"/>
      <c r="B139" s="153"/>
      <c r="C139" s="154" t="s">
        <v>120</v>
      </c>
      <c r="D139" s="155"/>
    </row>
    <row r="140" spans="1:4" ht="14.25">
      <c r="A140" s="152"/>
      <c r="B140" s="153"/>
      <c r="C140" s="154" t="s">
        <v>121</v>
      </c>
      <c r="D140" s="155"/>
    </row>
    <row r="141" spans="1:4" ht="14.25">
      <c r="A141" s="152"/>
      <c r="B141" s="153"/>
      <c r="C141" s="154" t="s">
        <v>122</v>
      </c>
      <c r="D141" s="155"/>
    </row>
    <row r="142" spans="1:4" ht="14.25">
      <c r="A142" s="152"/>
      <c r="B142" s="153"/>
      <c r="C142" s="154" t="s">
        <v>123</v>
      </c>
      <c r="D142" s="155"/>
    </row>
    <row r="143" spans="1:4" ht="14.25">
      <c r="A143" s="152"/>
      <c r="B143" s="153"/>
      <c r="C143" s="154" t="s">
        <v>124</v>
      </c>
      <c r="D143" s="155"/>
    </row>
    <row r="144" spans="1:4" ht="14.25">
      <c r="A144" s="152"/>
      <c r="B144" s="153"/>
      <c r="C144" s="154" t="s">
        <v>125</v>
      </c>
      <c r="D144" s="155"/>
    </row>
    <row r="145" spans="1:4" ht="14.25">
      <c r="A145" s="152"/>
      <c r="B145" s="153"/>
      <c r="C145" s="154" t="s">
        <v>126</v>
      </c>
      <c r="D145" s="155"/>
    </row>
    <row r="146" spans="1:4" ht="14.25">
      <c r="A146" s="152"/>
      <c r="B146" s="153"/>
      <c r="C146" s="154" t="s">
        <v>13</v>
      </c>
      <c r="D146" s="155"/>
    </row>
    <row r="147" spans="1:4" ht="14.25">
      <c r="A147" s="152"/>
      <c r="B147" s="153"/>
      <c r="C147" s="154" t="s">
        <v>15</v>
      </c>
      <c r="D147" s="155"/>
    </row>
    <row r="148" spans="1:4" ht="14.25">
      <c r="A148" s="152"/>
      <c r="B148" s="153"/>
      <c r="C148" s="154" t="s">
        <v>17</v>
      </c>
      <c r="D148" s="155"/>
    </row>
    <row r="149" spans="1:4" ht="14.25">
      <c r="A149" s="152"/>
      <c r="B149" s="153"/>
      <c r="C149" s="154" t="s">
        <v>127</v>
      </c>
      <c r="D149" s="155"/>
    </row>
    <row r="150" spans="1:4" ht="14.25">
      <c r="A150" s="152"/>
      <c r="B150" s="153"/>
      <c r="C150" s="154" t="s">
        <v>128</v>
      </c>
      <c r="D150" s="155"/>
    </row>
    <row r="151" spans="1:4" ht="14.25">
      <c r="A151" s="152"/>
      <c r="B151" s="153"/>
      <c r="C151" s="154" t="s">
        <v>129</v>
      </c>
      <c r="D151" s="155"/>
    </row>
    <row r="152" spans="1:4" ht="14.25">
      <c r="A152" s="152"/>
      <c r="B152" s="153"/>
      <c r="C152" s="154" t="s">
        <v>130</v>
      </c>
      <c r="D152" s="155"/>
    </row>
    <row r="153" spans="1:4" ht="14.25">
      <c r="A153" s="152"/>
      <c r="B153" s="153"/>
      <c r="C153" s="154" t="s">
        <v>131</v>
      </c>
      <c r="D153" s="155"/>
    </row>
    <row r="154" spans="1:4" ht="14.25">
      <c r="A154" s="152"/>
      <c r="B154" s="153"/>
      <c r="C154" s="154" t="s">
        <v>31</v>
      </c>
      <c r="D154" s="155"/>
    </row>
    <row r="155" spans="1:4" ht="14.25">
      <c r="A155" s="152"/>
      <c r="B155" s="153"/>
      <c r="C155" s="154" t="s">
        <v>132</v>
      </c>
      <c r="D155" s="155"/>
    </row>
    <row r="156" spans="1:4" ht="14.25">
      <c r="A156" s="152"/>
      <c r="B156" s="153"/>
      <c r="C156" s="154" t="s">
        <v>133</v>
      </c>
      <c r="D156" s="155"/>
    </row>
    <row r="157" spans="1:4" ht="14.25">
      <c r="A157" s="152"/>
      <c r="B157" s="153"/>
      <c r="C157" s="154" t="s">
        <v>13</v>
      </c>
      <c r="D157" s="155"/>
    </row>
    <row r="158" spans="1:4" ht="14.25">
      <c r="A158" s="152"/>
      <c r="B158" s="153"/>
      <c r="C158" s="154" t="s">
        <v>15</v>
      </c>
      <c r="D158" s="155"/>
    </row>
    <row r="159" spans="1:4" ht="14.25">
      <c r="A159" s="152"/>
      <c r="B159" s="153"/>
      <c r="C159" s="154" t="s">
        <v>17</v>
      </c>
      <c r="D159" s="155"/>
    </row>
    <row r="160" spans="1:4" ht="14.25">
      <c r="A160" s="152"/>
      <c r="B160" s="153"/>
      <c r="C160" s="154" t="s">
        <v>134</v>
      </c>
      <c r="D160" s="155"/>
    </row>
    <row r="161" spans="1:4" ht="14.25">
      <c r="A161" s="152"/>
      <c r="B161" s="153"/>
      <c r="C161" s="154" t="s">
        <v>135</v>
      </c>
      <c r="D161" s="155"/>
    </row>
    <row r="162" spans="1:4" ht="14.25">
      <c r="A162" s="152"/>
      <c r="B162" s="153"/>
      <c r="C162" s="154" t="s">
        <v>136</v>
      </c>
      <c r="D162" s="155"/>
    </row>
    <row r="163" spans="1:4" ht="14.25">
      <c r="A163" s="152"/>
      <c r="B163" s="153"/>
      <c r="C163" s="154" t="s">
        <v>137</v>
      </c>
      <c r="D163" s="155"/>
    </row>
    <row r="164" spans="1:4" ht="14.25">
      <c r="A164" s="152"/>
      <c r="B164" s="153"/>
      <c r="C164" s="154" t="s">
        <v>138</v>
      </c>
      <c r="D164" s="155"/>
    </row>
    <row r="165" spans="1:4" ht="14.25">
      <c r="A165" s="152"/>
      <c r="B165" s="153"/>
      <c r="C165" s="154" t="s">
        <v>139</v>
      </c>
      <c r="D165" s="155"/>
    </row>
    <row r="166" spans="1:4" ht="14.25">
      <c r="A166" s="152"/>
      <c r="B166" s="153"/>
      <c r="C166" s="154" t="s">
        <v>31</v>
      </c>
      <c r="D166" s="155"/>
    </row>
    <row r="167" spans="1:4" ht="14.25">
      <c r="A167" s="152"/>
      <c r="B167" s="153"/>
      <c r="C167" s="154" t="s">
        <v>140</v>
      </c>
      <c r="D167" s="155"/>
    </row>
    <row r="168" spans="1:4" ht="14.25">
      <c r="A168" s="152"/>
      <c r="B168" s="153"/>
      <c r="C168" s="154" t="s">
        <v>141</v>
      </c>
      <c r="D168" s="155"/>
    </row>
    <row r="169" spans="1:4" ht="14.25">
      <c r="A169" s="152"/>
      <c r="B169" s="153"/>
      <c r="C169" s="154" t="s">
        <v>13</v>
      </c>
      <c r="D169" s="155"/>
    </row>
    <row r="170" spans="1:4" ht="14.25">
      <c r="A170" s="152"/>
      <c r="B170" s="153"/>
      <c r="C170" s="154" t="s">
        <v>15</v>
      </c>
      <c r="D170" s="155"/>
    </row>
    <row r="171" spans="1:4" ht="14.25">
      <c r="A171" s="152"/>
      <c r="B171" s="153"/>
      <c r="C171" s="154" t="s">
        <v>17</v>
      </c>
      <c r="D171" s="155"/>
    </row>
    <row r="172" spans="1:4" ht="14.25">
      <c r="A172" s="152"/>
      <c r="B172" s="153"/>
      <c r="C172" s="154" t="s">
        <v>142</v>
      </c>
      <c r="D172" s="155"/>
    </row>
    <row r="173" spans="1:4" ht="14.25">
      <c r="A173" s="152"/>
      <c r="B173" s="153"/>
      <c r="C173" s="154" t="s">
        <v>143</v>
      </c>
      <c r="D173" s="155"/>
    </row>
    <row r="174" spans="1:4" ht="14.25">
      <c r="A174" s="152"/>
      <c r="B174" s="153"/>
      <c r="C174" s="154" t="s">
        <v>144</v>
      </c>
      <c r="D174" s="155"/>
    </row>
    <row r="175" spans="1:4" ht="14.25">
      <c r="A175" s="152"/>
      <c r="B175" s="153"/>
      <c r="C175" s="154" t="s">
        <v>78</v>
      </c>
      <c r="D175" s="155"/>
    </row>
    <row r="176" spans="1:4" ht="14.25">
      <c r="A176" s="156"/>
      <c r="B176" s="153"/>
      <c r="C176" s="154" t="s">
        <v>31</v>
      </c>
      <c r="D176" s="155"/>
    </row>
    <row r="177" spans="1:4" ht="14.25">
      <c r="A177" s="161"/>
      <c r="B177" s="153"/>
      <c r="C177" s="154" t="s">
        <v>145</v>
      </c>
      <c r="D177" s="155"/>
    </row>
    <row r="178" spans="1:4" ht="14.25">
      <c r="A178" s="162"/>
      <c r="B178" s="141"/>
      <c r="C178" s="154" t="s">
        <v>146</v>
      </c>
      <c r="D178" s="155"/>
    </row>
    <row r="179" spans="1:4" ht="14.25">
      <c r="A179" s="163"/>
      <c r="B179" s="153"/>
      <c r="C179" s="154" t="s">
        <v>13</v>
      </c>
      <c r="D179" s="155"/>
    </row>
    <row r="180" spans="1:4" ht="14.25">
      <c r="A180" s="163"/>
      <c r="B180" s="153"/>
      <c r="C180" s="154" t="s">
        <v>15</v>
      </c>
      <c r="D180" s="155"/>
    </row>
    <row r="181" spans="1:4" ht="14.25">
      <c r="A181" s="152"/>
      <c r="B181" s="153"/>
      <c r="C181" s="154" t="s">
        <v>17</v>
      </c>
      <c r="D181" s="155"/>
    </row>
    <row r="182" spans="1:4" ht="14.25">
      <c r="A182" s="152"/>
      <c r="B182" s="153"/>
      <c r="C182" s="154" t="s">
        <v>147</v>
      </c>
      <c r="D182" s="155"/>
    </row>
    <row r="183" spans="1:4" ht="14.25">
      <c r="A183" s="152"/>
      <c r="B183" s="153"/>
      <c r="C183" s="154" t="s">
        <v>148</v>
      </c>
      <c r="D183" s="155"/>
    </row>
    <row r="184" spans="1:4" ht="14.25">
      <c r="A184" s="152"/>
      <c r="B184" s="153"/>
      <c r="C184" s="154" t="s">
        <v>149</v>
      </c>
      <c r="D184" s="155"/>
    </row>
    <row r="185" spans="1:4" ht="14.25">
      <c r="A185" s="152"/>
      <c r="B185" s="153"/>
      <c r="C185" s="154" t="s">
        <v>150</v>
      </c>
      <c r="D185" s="155"/>
    </row>
    <row r="186" spans="1:4" ht="14.25">
      <c r="A186" s="152"/>
      <c r="B186" s="153"/>
      <c r="C186" s="154" t="s">
        <v>151</v>
      </c>
      <c r="D186" s="155"/>
    </row>
    <row r="187" spans="1:4" ht="14.25">
      <c r="A187" s="152"/>
      <c r="B187" s="153"/>
      <c r="C187" s="154" t="s">
        <v>152</v>
      </c>
      <c r="D187" s="155"/>
    </row>
    <row r="188" spans="1:4" ht="14.25">
      <c r="A188" s="152"/>
      <c r="B188" s="153"/>
      <c r="C188" s="154" t="s">
        <v>78</v>
      </c>
      <c r="D188" s="155"/>
    </row>
    <row r="189" spans="1:4" ht="14.25">
      <c r="A189" s="152"/>
      <c r="B189" s="153"/>
      <c r="C189" s="154" t="s">
        <v>31</v>
      </c>
      <c r="D189" s="155"/>
    </row>
    <row r="190" spans="1:4" ht="14.25">
      <c r="A190" s="152"/>
      <c r="B190" s="153"/>
      <c r="C190" s="154" t="s">
        <v>153</v>
      </c>
      <c r="D190" s="155"/>
    </row>
    <row r="191" spans="1:4" ht="14.25">
      <c r="A191" s="152"/>
      <c r="B191" s="153"/>
      <c r="C191" s="154" t="s">
        <v>154</v>
      </c>
      <c r="D191" s="155"/>
    </row>
    <row r="192" spans="1:4" ht="14.25">
      <c r="A192" s="152"/>
      <c r="B192" s="153"/>
      <c r="C192" s="154" t="s">
        <v>13</v>
      </c>
      <c r="D192" s="155"/>
    </row>
    <row r="193" spans="1:4" ht="14.25">
      <c r="A193" s="152"/>
      <c r="B193" s="153"/>
      <c r="C193" s="154" t="s">
        <v>15</v>
      </c>
      <c r="D193" s="155"/>
    </row>
    <row r="194" spans="1:4" ht="14.25">
      <c r="A194" s="152"/>
      <c r="B194" s="153"/>
      <c r="C194" s="154" t="s">
        <v>17</v>
      </c>
      <c r="D194" s="155"/>
    </row>
    <row r="195" spans="1:4" ht="14.25">
      <c r="A195" s="152"/>
      <c r="B195" s="153"/>
      <c r="C195" s="154" t="s">
        <v>155</v>
      </c>
      <c r="D195" s="155"/>
    </row>
    <row r="196" spans="1:4" ht="14.25">
      <c r="A196" s="152"/>
      <c r="B196" s="153"/>
      <c r="C196" s="154" t="s">
        <v>31</v>
      </c>
      <c r="D196" s="155"/>
    </row>
    <row r="197" spans="1:4" ht="14.25">
      <c r="A197" s="152"/>
      <c r="B197" s="153"/>
      <c r="C197" s="154" t="s">
        <v>156</v>
      </c>
      <c r="D197" s="155"/>
    </row>
    <row r="198" spans="1:4" ht="14.25">
      <c r="A198" s="152"/>
      <c r="B198" s="153"/>
      <c r="C198" s="154" t="s">
        <v>157</v>
      </c>
      <c r="D198" s="155">
        <v>227</v>
      </c>
    </row>
    <row r="199" spans="1:4" ht="14.25">
      <c r="A199" s="152"/>
      <c r="B199" s="153"/>
      <c r="C199" s="154" t="s">
        <v>13</v>
      </c>
      <c r="D199" s="155">
        <v>227</v>
      </c>
    </row>
    <row r="200" spans="1:4" ht="14.25">
      <c r="A200" s="152"/>
      <c r="B200" s="153"/>
      <c r="C200" s="154" t="s">
        <v>15</v>
      </c>
      <c r="D200" s="155"/>
    </row>
    <row r="201" spans="1:4" ht="14.25">
      <c r="A201" s="152"/>
      <c r="B201" s="153"/>
      <c r="C201" s="154" t="s">
        <v>17</v>
      </c>
      <c r="D201" s="155"/>
    </row>
    <row r="202" spans="1:4" ht="14.25">
      <c r="A202" s="152"/>
      <c r="B202" s="153"/>
      <c r="C202" s="154" t="s">
        <v>158</v>
      </c>
      <c r="D202" s="155"/>
    </row>
    <row r="203" spans="1:4" ht="14.25">
      <c r="A203" s="152"/>
      <c r="B203" s="153"/>
      <c r="C203" s="154" t="s">
        <v>31</v>
      </c>
      <c r="D203" s="155"/>
    </row>
    <row r="204" spans="1:4" ht="14.25">
      <c r="A204" s="152"/>
      <c r="B204" s="153"/>
      <c r="C204" s="154" t="s">
        <v>159</v>
      </c>
      <c r="D204" s="155"/>
    </row>
    <row r="205" spans="1:4" ht="14.25">
      <c r="A205" s="152"/>
      <c r="B205" s="153"/>
      <c r="C205" s="154" t="s">
        <v>160</v>
      </c>
      <c r="D205" s="155"/>
    </row>
    <row r="206" spans="1:4" ht="14.25">
      <c r="A206" s="152"/>
      <c r="B206" s="153"/>
      <c r="C206" s="154" t="s">
        <v>13</v>
      </c>
      <c r="D206" s="155"/>
    </row>
    <row r="207" spans="1:4" ht="14.25">
      <c r="A207" s="152"/>
      <c r="B207" s="153"/>
      <c r="C207" s="154" t="s">
        <v>15</v>
      </c>
      <c r="D207" s="155"/>
    </row>
    <row r="208" spans="1:4" ht="14.25">
      <c r="A208" s="152"/>
      <c r="B208" s="153"/>
      <c r="C208" s="154" t="s">
        <v>17</v>
      </c>
      <c r="D208" s="155"/>
    </row>
    <row r="209" spans="1:4" ht="14.25">
      <c r="A209" s="152"/>
      <c r="B209" s="153"/>
      <c r="C209" s="154" t="s">
        <v>161</v>
      </c>
      <c r="D209" s="155"/>
    </row>
    <row r="210" spans="1:4" ht="14.25">
      <c r="A210" s="152"/>
      <c r="B210" s="153"/>
      <c r="C210" s="154" t="s">
        <v>162</v>
      </c>
      <c r="D210" s="155"/>
    </row>
    <row r="211" spans="1:4" ht="14.25">
      <c r="A211" s="152"/>
      <c r="B211" s="153"/>
      <c r="C211" s="154" t="s">
        <v>163</v>
      </c>
      <c r="D211" s="155"/>
    </row>
    <row r="212" spans="1:4" ht="14.25">
      <c r="A212" s="152"/>
      <c r="B212" s="153"/>
      <c r="C212" s="154" t="s">
        <v>31</v>
      </c>
      <c r="D212" s="155"/>
    </row>
    <row r="213" spans="1:4" ht="14.25">
      <c r="A213" s="152"/>
      <c r="B213" s="153"/>
      <c r="C213" s="154" t="s">
        <v>164</v>
      </c>
      <c r="D213" s="155"/>
    </row>
    <row r="214" spans="1:4" ht="14.25">
      <c r="A214" s="152"/>
      <c r="B214" s="153"/>
      <c r="C214" s="154" t="s">
        <v>165</v>
      </c>
      <c r="D214" s="155">
        <v>81</v>
      </c>
    </row>
    <row r="215" spans="1:4" ht="14.25">
      <c r="A215" s="152"/>
      <c r="B215" s="153"/>
      <c r="C215" s="154" t="s">
        <v>13</v>
      </c>
      <c r="D215" s="155"/>
    </row>
    <row r="216" spans="1:4" ht="14.25">
      <c r="A216" s="152"/>
      <c r="B216" s="153"/>
      <c r="C216" s="154" t="s">
        <v>15</v>
      </c>
      <c r="D216" s="155"/>
    </row>
    <row r="217" spans="1:4" ht="14.25">
      <c r="A217" s="152"/>
      <c r="B217" s="153"/>
      <c r="C217" s="154" t="s">
        <v>17</v>
      </c>
      <c r="D217" s="155"/>
    </row>
    <row r="218" spans="1:4" ht="14.25">
      <c r="A218" s="152"/>
      <c r="B218" s="153"/>
      <c r="C218" s="154" t="s">
        <v>166</v>
      </c>
      <c r="D218" s="155">
        <v>81</v>
      </c>
    </row>
    <row r="219" spans="1:4" ht="14.25">
      <c r="A219" s="152"/>
      <c r="B219" s="153"/>
      <c r="C219" s="154" t="s">
        <v>167</v>
      </c>
      <c r="D219" s="155"/>
    </row>
    <row r="220" spans="1:4" ht="14.25">
      <c r="A220" s="152"/>
      <c r="B220" s="153"/>
      <c r="C220" s="154" t="s">
        <v>168</v>
      </c>
      <c r="D220" s="155">
        <v>72</v>
      </c>
    </row>
    <row r="221" spans="1:4" ht="14.25">
      <c r="A221" s="152"/>
      <c r="B221" s="153"/>
      <c r="C221" s="154" t="s">
        <v>13</v>
      </c>
      <c r="D221" s="155">
        <v>72</v>
      </c>
    </row>
    <row r="222" spans="1:4" ht="14.25">
      <c r="A222" s="152"/>
      <c r="B222" s="153"/>
      <c r="C222" s="154" t="s">
        <v>15</v>
      </c>
      <c r="D222" s="155"/>
    </row>
    <row r="223" spans="1:4" ht="14.25">
      <c r="A223" s="152"/>
      <c r="B223" s="153"/>
      <c r="C223" s="154" t="s">
        <v>17</v>
      </c>
      <c r="D223" s="155"/>
    </row>
    <row r="224" spans="1:4" ht="14.25">
      <c r="A224" s="152"/>
      <c r="B224" s="153"/>
      <c r="C224" s="154" t="s">
        <v>44</v>
      </c>
      <c r="D224" s="155"/>
    </row>
    <row r="225" spans="1:4" ht="14.25">
      <c r="A225" s="152"/>
      <c r="B225" s="153"/>
      <c r="C225" s="154" t="s">
        <v>31</v>
      </c>
      <c r="D225" s="155"/>
    </row>
    <row r="226" spans="1:4" ht="14.25">
      <c r="A226" s="152"/>
      <c r="B226" s="153"/>
      <c r="C226" s="154" t="s">
        <v>169</v>
      </c>
      <c r="D226" s="155"/>
    </row>
    <row r="227" spans="1:4" ht="14.25">
      <c r="A227" s="152"/>
      <c r="B227" s="153"/>
      <c r="C227" s="154" t="s">
        <v>170</v>
      </c>
      <c r="D227" s="155">
        <v>582</v>
      </c>
    </row>
    <row r="228" spans="1:4" ht="14.25">
      <c r="A228" s="152"/>
      <c r="B228" s="153"/>
      <c r="C228" s="154" t="s">
        <v>13</v>
      </c>
      <c r="D228" s="155">
        <v>582</v>
      </c>
    </row>
    <row r="229" spans="1:4" ht="14.25">
      <c r="A229" s="152"/>
      <c r="B229" s="153"/>
      <c r="C229" s="154" t="s">
        <v>15</v>
      </c>
      <c r="D229" s="155"/>
    </row>
    <row r="230" spans="1:4" ht="14.25">
      <c r="A230" s="152"/>
      <c r="B230" s="153"/>
      <c r="C230" s="154" t="s">
        <v>17</v>
      </c>
      <c r="D230" s="155"/>
    </row>
    <row r="231" spans="1:4" ht="14.25">
      <c r="A231" s="152"/>
      <c r="B231" s="153"/>
      <c r="C231" s="154" t="s">
        <v>171</v>
      </c>
      <c r="D231" s="155"/>
    </row>
    <row r="232" spans="1:4" ht="14.25">
      <c r="A232" s="152"/>
      <c r="B232" s="153"/>
      <c r="C232" s="154" t="s">
        <v>172</v>
      </c>
      <c r="D232" s="155"/>
    </row>
    <row r="233" spans="1:4" ht="14.25">
      <c r="A233" s="152"/>
      <c r="B233" s="153"/>
      <c r="C233" s="154" t="s">
        <v>31</v>
      </c>
      <c r="D233" s="155"/>
    </row>
    <row r="234" spans="1:4" ht="14.25">
      <c r="A234" s="152"/>
      <c r="B234" s="153"/>
      <c r="C234" s="154" t="s">
        <v>173</v>
      </c>
      <c r="D234" s="157"/>
    </row>
    <row r="235" spans="1:4" ht="14.25">
      <c r="A235" s="152"/>
      <c r="B235" s="153"/>
      <c r="C235" s="154" t="s">
        <v>174</v>
      </c>
      <c r="D235" s="155">
        <v>434</v>
      </c>
    </row>
    <row r="236" spans="1:4" ht="14.25">
      <c r="A236" s="152"/>
      <c r="B236" s="153"/>
      <c r="C236" s="154" t="s">
        <v>13</v>
      </c>
      <c r="D236" s="158">
        <v>426</v>
      </c>
    </row>
    <row r="237" spans="1:4" ht="14.25">
      <c r="A237" s="152"/>
      <c r="B237" s="153"/>
      <c r="C237" s="154" t="s">
        <v>15</v>
      </c>
      <c r="D237" s="155"/>
    </row>
    <row r="238" spans="1:4" ht="14.25">
      <c r="A238" s="152"/>
      <c r="B238" s="153"/>
      <c r="C238" s="154" t="s">
        <v>17</v>
      </c>
      <c r="D238" s="155"/>
    </row>
    <row r="239" spans="1:4" ht="14.25">
      <c r="A239" s="152"/>
      <c r="B239" s="153"/>
      <c r="C239" s="154" t="s">
        <v>175</v>
      </c>
      <c r="D239" s="155"/>
    </row>
    <row r="240" spans="1:4" ht="14.25">
      <c r="A240" s="152"/>
      <c r="B240" s="153"/>
      <c r="C240" s="154" t="s">
        <v>31</v>
      </c>
      <c r="D240" s="155"/>
    </row>
    <row r="241" spans="1:4" ht="14.25">
      <c r="A241" s="152"/>
      <c r="B241" s="153"/>
      <c r="C241" s="160" t="s">
        <v>176</v>
      </c>
      <c r="D241" s="155">
        <v>8</v>
      </c>
    </row>
    <row r="242" spans="1:4" ht="14.25">
      <c r="A242" s="152"/>
      <c r="B242" s="153"/>
      <c r="C242" s="154" t="s">
        <v>177</v>
      </c>
      <c r="D242" s="155">
        <v>2450</v>
      </c>
    </row>
    <row r="243" spans="1:4" ht="14.25">
      <c r="A243" s="152"/>
      <c r="B243" s="153"/>
      <c r="C243" s="154" t="s">
        <v>13</v>
      </c>
      <c r="D243" s="155">
        <v>2450</v>
      </c>
    </row>
    <row r="244" spans="1:4" ht="14.25">
      <c r="A244" s="152"/>
      <c r="B244" s="153"/>
      <c r="C244" s="154" t="s">
        <v>15</v>
      </c>
      <c r="D244" s="155"/>
    </row>
    <row r="245" spans="1:4" ht="14.25">
      <c r="A245" s="152"/>
      <c r="B245" s="153"/>
      <c r="C245" s="154" t="s">
        <v>17</v>
      </c>
      <c r="D245" s="155"/>
    </row>
    <row r="246" spans="1:4" ht="14.25">
      <c r="A246" s="152"/>
      <c r="B246" s="153"/>
      <c r="C246" s="154" t="s">
        <v>31</v>
      </c>
      <c r="D246" s="155"/>
    </row>
    <row r="247" spans="1:4" ht="14.25">
      <c r="A247" s="152"/>
      <c r="B247" s="153"/>
      <c r="C247" s="154" t="s">
        <v>178</v>
      </c>
      <c r="D247" s="155"/>
    </row>
    <row r="248" spans="1:4" ht="14.25">
      <c r="A248" s="152"/>
      <c r="B248" s="153"/>
      <c r="C248" s="154" t="s">
        <v>179</v>
      </c>
      <c r="D248" s="155">
        <v>230</v>
      </c>
    </row>
    <row r="249" spans="1:4" ht="14.25">
      <c r="A249" s="152"/>
      <c r="B249" s="153"/>
      <c r="C249" s="154" t="s">
        <v>13</v>
      </c>
      <c r="D249" s="155">
        <v>230</v>
      </c>
    </row>
    <row r="250" spans="1:4" ht="14.25">
      <c r="A250" s="152"/>
      <c r="B250" s="153"/>
      <c r="C250" s="154" t="s">
        <v>15</v>
      </c>
      <c r="D250" s="155"/>
    </row>
    <row r="251" spans="1:4" ht="14.25">
      <c r="A251" s="152"/>
      <c r="B251" s="153"/>
      <c r="C251" s="154" t="s">
        <v>17</v>
      </c>
      <c r="D251" s="155"/>
    </row>
    <row r="252" spans="1:4" ht="14.25">
      <c r="A252" s="152"/>
      <c r="B252" s="153"/>
      <c r="C252" s="154" t="s">
        <v>31</v>
      </c>
      <c r="D252" s="155"/>
    </row>
    <row r="253" spans="1:4" ht="14.25">
      <c r="A253" s="152"/>
      <c r="B253" s="153"/>
      <c r="C253" s="154" t="s">
        <v>180</v>
      </c>
      <c r="D253" s="155"/>
    </row>
    <row r="254" spans="1:4" ht="14.25">
      <c r="A254" s="152"/>
      <c r="B254" s="153"/>
      <c r="C254" s="154" t="s">
        <v>181</v>
      </c>
      <c r="D254" s="155">
        <v>244</v>
      </c>
    </row>
    <row r="255" spans="1:4" ht="14.25">
      <c r="A255" s="152"/>
      <c r="B255" s="153"/>
      <c r="C255" s="154" t="s">
        <v>13</v>
      </c>
      <c r="D255" s="155">
        <v>244</v>
      </c>
    </row>
    <row r="256" spans="1:4" ht="14.25">
      <c r="A256" s="152"/>
      <c r="B256" s="153"/>
      <c r="C256" s="154" t="s">
        <v>15</v>
      </c>
      <c r="D256" s="155"/>
    </row>
    <row r="257" spans="1:4" ht="14.25">
      <c r="A257" s="152"/>
      <c r="B257" s="153"/>
      <c r="C257" s="154" t="s">
        <v>17</v>
      </c>
      <c r="D257" s="155"/>
    </row>
    <row r="258" spans="1:4" ht="14.25">
      <c r="A258" s="152"/>
      <c r="B258" s="153"/>
      <c r="C258" s="154" t="s">
        <v>31</v>
      </c>
      <c r="D258" s="155"/>
    </row>
    <row r="259" spans="1:4" ht="14.25">
      <c r="A259" s="152"/>
      <c r="B259" s="153"/>
      <c r="C259" s="154" t="s">
        <v>182</v>
      </c>
      <c r="D259" s="155"/>
    </row>
    <row r="260" spans="1:4" ht="14.25">
      <c r="A260" s="152"/>
      <c r="B260" s="153"/>
      <c r="C260" s="154" t="s">
        <v>183</v>
      </c>
      <c r="D260" s="155"/>
    </row>
    <row r="261" spans="1:4" ht="14.25">
      <c r="A261" s="152"/>
      <c r="B261" s="153"/>
      <c r="C261" s="154" t="s">
        <v>13</v>
      </c>
      <c r="D261" s="155"/>
    </row>
    <row r="262" spans="1:4" ht="14.25">
      <c r="A262" s="152"/>
      <c r="B262" s="153"/>
      <c r="C262" s="154" t="s">
        <v>15</v>
      </c>
      <c r="D262" s="155"/>
    </row>
    <row r="263" spans="1:4" ht="14.25">
      <c r="A263" s="152"/>
      <c r="B263" s="153"/>
      <c r="C263" s="154" t="s">
        <v>17</v>
      </c>
      <c r="D263" s="155"/>
    </row>
    <row r="264" spans="1:4" ht="14.25">
      <c r="A264" s="152"/>
      <c r="B264" s="153"/>
      <c r="C264" s="154" t="s">
        <v>31</v>
      </c>
      <c r="D264" s="155"/>
    </row>
    <row r="265" spans="1:4" ht="14.25">
      <c r="A265" s="152"/>
      <c r="B265" s="153"/>
      <c r="C265" s="154" t="s">
        <v>184</v>
      </c>
      <c r="D265" s="157"/>
    </row>
    <row r="266" spans="1:4" ht="14.25">
      <c r="A266" s="152"/>
      <c r="B266" s="153"/>
      <c r="C266" s="154" t="s">
        <v>185</v>
      </c>
      <c r="D266" s="155">
        <v>236</v>
      </c>
    </row>
    <row r="267" spans="1:4" ht="14.25">
      <c r="A267" s="152"/>
      <c r="B267" s="153"/>
      <c r="C267" s="154" t="s">
        <v>13</v>
      </c>
      <c r="D267" s="158">
        <v>236</v>
      </c>
    </row>
    <row r="268" spans="1:4" ht="14.25">
      <c r="A268" s="152"/>
      <c r="B268" s="153"/>
      <c r="C268" s="154" t="s">
        <v>15</v>
      </c>
      <c r="D268" s="155"/>
    </row>
    <row r="269" spans="1:4" ht="14.25">
      <c r="A269" s="152"/>
      <c r="B269" s="153"/>
      <c r="C269" s="154" t="s">
        <v>17</v>
      </c>
      <c r="D269" s="155"/>
    </row>
    <row r="270" spans="1:4" ht="14.25">
      <c r="A270" s="152"/>
      <c r="B270" s="153"/>
      <c r="C270" s="154" t="s">
        <v>31</v>
      </c>
      <c r="D270" s="155"/>
    </row>
    <row r="271" spans="1:4" ht="14.25">
      <c r="A271" s="152"/>
      <c r="B271" s="153"/>
      <c r="C271" s="154" t="s">
        <v>186</v>
      </c>
      <c r="D271" s="155"/>
    </row>
    <row r="272" spans="1:4" ht="14.25">
      <c r="A272" s="152"/>
      <c r="B272" s="153"/>
      <c r="C272" s="154" t="s">
        <v>187</v>
      </c>
      <c r="D272" s="155">
        <v>28237</v>
      </c>
    </row>
    <row r="273" spans="1:4" ht="14.25">
      <c r="A273" s="152"/>
      <c r="B273" s="153"/>
      <c r="C273" s="154" t="s">
        <v>188</v>
      </c>
      <c r="D273" s="155"/>
    </row>
    <row r="274" spans="1:4" ht="14.25">
      <c r="A274" s="152"/>
      <c r="B274" s="153"/>
      <c r="C274" s="154" t="s">
        <v>189</v>
      </c>
      <c r="D274" s="155">
        <v>28237</v>
      </c>
    </row>
    <row r="275" spans="1:4" ht="14.25">
      <c r="A275" s="152"/>
      <c r="B275" s="153"/>
      <c r="C275" s="154" t="s">
        <v>190</v>
      </c>
      <c r="D275" s="155"/>
    </row>
    <row r="276" spans="1:4" ht="14.25">
      <c r="A276" s="152"/>
      <c r="B276" s="153"/>
      <c r="C276" s="154" t="s">
        <v>191</v>
      </c>
      <c r="D276" s="155"/>
    </row>
    <row r="277" spans="1:4" ht="14.25">
      <c r="A277" s="152"/>
      <c r="B277" s="153"/>
      <c r="C277" s="154" t="s">
        <v>13</v>
      </c>
      <c r="D277" s="155"/>
    </row>
    <row r="278" spans="1:4" ht="14.25">
      <c r="A278" s="152"/>
      <c r="B278" s="153"/>
      <c r="C278" s="154" t="s">
        <v>15</v>
      </c>
      <c r="D278" s="155"/>
    </row>
    <row r="279" spans="1:4" ht="14.25">
      <c r="A279" s="152"/>
      <c r="B279" s="153"/>
      <c r="C279" s="154" t="s">
        <v>17</v>
      </c>
      <c r="D279" s="155"/>
    </row>
    <row r="280" spans="1:4" ht="14.25">
      <c r="A280" s="152"/>
      <c r="B280" s="153"/>
      <c r="C280" s="154" t="s">
        <v>175</v>
      </c>
      <c r="D280" s="155"/>
    </row>
    <row r="281" spans="1:4" ht="14.25">
      <c r="A281" s="152"/>
      <c r="B281" s="153"/>
      <c r="C281" s="154" t="s">
        <v>31</v>
      </c>
      <c r="D281" s="155"/>
    </row>
    <row r="282" spans="1:4" ht="14.25">
      <c r="A282" s="152"/>
      <c r="B282" s="153"/>
      <c r="C282" s="154" t="s">
        <v>192</v>
      </c>
      <c r="D282" s="155"/>
    </row>
    <row r="283" spans="1:4" ht="14.25">
      <c r="A283" s="152"/>
      <c r="B283" s="153"/>
      <c r="C283" s="154" t="s">
        <v>193</v>
      </c>
      <c r="D283" s="155"/>
    </row>
    <row r="284" spans="1:4" ht="14.25">
      <c r="A284" s="152"/>
      <c r="B284" s="153"/>
      <c r="C284" s="154" t="s">
        <v>194</v>
      </c>
      <c r="D284" s="155"/>
    </row>
    <row r="285" spans="1:4" ht="14.25">
      <c r="A285" s="152"/>
      <c r="B285" s="153"/>
      <c r="C285" s="154" t="s">
        <v>195</v>
      </c>
      <c r="D285" s="155"/>
    </row>
    <row r="286" spans="1:4" ht="14.25">
      <c r="A286" s="152"/>
      <c r="B286" s="153"/>
      <c r="C286" s="154" t="s">
        <v>196</v>
      </c>
      <c r="D286" s="155"/>
    </row>
    <row r="287" spans="1:4" ht="14.25">
      <c r="A287" s="152"/>
      <c r="B287" s="153"/>
      <c r="C287" s="154" t="s">
        <v>197</v>
      </c>
      <c r="D287" s="155"/>
    </row>
    <row r="288" spans="1:4" ht="14.25">
      <c r="A288" s="152"/>
      <c r="B288" s="153"/>
      <c r="C288" s="154" t="s">
        <v>198</v>
      </c>
      <c r="D288" s="155"/>
    </row>
    <row r="289" spans="1:4" ht="14.25">
      <c r="A289" s="152"/>
      <c r="B289" s="153"/>
      <c r="C289" s="154" t="s">
        <v>199</v>
      </c>
      <c r="D289" s="155"/>
    </row>
    <row r="290" spans="1:4" ht="14.25">
      <c r="A290" s="152"/>
      <c r="B290" s="153"/>
      <c r="C290" s="154" t="s">
        <v>200</v>
      </c>
      <c r="D290" s="155"/>
    </row>
    <row r="291" spans="1:4" ht="14.25">
      <c r="A291" s="152"/>
      <c r="B291" s="153"/>
      <c r="C291" s="154" t="s">
        <v>201</v>
      </c>
      <c r="D291" s="155"/>
    </row>
    <row r="292" spans="1:4" ht="14.25">
      <c r="A292" s="152"/>
      <c r="B292" s="153"/>
      <c r="C292" s="154" t="s">
        <v>202</v>
      </c>
      <c r="D292" s="155"/>
    </row>
    <row r="293" spans="1:4" ht="14.25">
      <c r="A293" s="152"/>
      <c r="B293" s="153"/>
      <c r="C293" s="154" t="s">
        <v>203</v>
      </c>
      <c r="D293" s="155"/>
    </row>
    <row r="294" spans="1:4" ht="14.25">
      <c r="A294" s="152"/>
      <c r="B294" s="153"/>
      <c r="C294" s="154" t="s">
        <v>204</v>
      </c>
      <c r="D294" s="155"/>
    </row>
    <row r="295" spans="1:4" ht="14.25">
      <c r="A295" s="152"/>
      <c r="B295" s="153"/>
      <c r="C295" s="154" t="s">
        <v>205</v>
      </c>
      <c r="D295" s="155"/>
    </row>
    <row r="296" spans="1:4" ht="14.25">
      <c r="A296" s="152"/>
      <c r="B296" s="153"/>
      <c r="C296" s="154" t="s">
        <v>206</v>
      </c>
      <c r="D296" s="155"/>
    </row>
    <row r="297" spans="1:4" ht="14.25">
      <c r="A297" s="152"/>
      <c r="B297" s="153"/>
      <c r="C297" s="154" t="s">
        <v>207</v>
      </c>
      <c r="D297" s="155"/>
    </row>
    <row r="298" spans="1:4" ht="14.25">
      <c r="A298" s="152"/>
      <c r="B298" s="153"/>
      <c r="C298" s="154" t="s">
        <v>208</v>
      </c>
      <c r="D298" s="155"/>
    </row>
    <row r="299" spans="1:4" ht="14.25">
      <c r="A299" s="152"/>
      <c r="B299" s="153"/>
      <c r="C299" s="154" t="s">
        <v>209</v>
      </c>
      <c r="D299" s="155"/>
    </row>
    <row r="300" spans="1:4" ht="14.25">
      <c r="A300" s="152"/>
      <c r="B300" s="153"/>
      <c r="C300" s="154" t="s">
        <v>210</v>
      </c>
      <c r="D300" s="155"/>
    </row>
    <row r="301" spans="1:4" ht="14.25">
      <c r="A301" s="152"/>
      <c r="B301" s="153"/>
      <c r="C301" s="154" t="s">
        <v>211</v>
      </c>
      <c r="D301" s="155"/>
    </row>
    <row r="302" spans="1:4" ht="14.25">
      <c r="A302" s="152"/>
      <c r="B302" s="153"/>
      <c r="C302" s="154" t="s">
        <v>212</v>
      </c>
      <c r="D302" s="155"/>
    </row>
    <row r="303" spans="1:4" ht="14.25">
      <c r="A303" s="152"/>
      <c r="B303" s="153"/>
      <c r="C303" s="154" t="s">
        <v>213</v>
      </c>
      <c r="D303" s="155"/>
    </row>
    <row r="304" spans="1:4" ht="14.25">
      <c r="A304" s="152"/>
      <c r="B304" s="153"/>
      <c r="C304" s="154" t="s">
        <v>214</v>
      </c>
      <c r="D304" s="155"/>
    </row>
    <row r="305" spans="1:4" ht="14.25">
      <c r="A305" s="152"/>
      <c r="B305" s="153"/>
      <c r="C305" s="154" t="s">
        <v>215</v>
      </c>
      <c r="D305" s="155"/>
    </row>
    <row r="306" spans="1:4" ht="14.25">
      <c r="A306" s="152"/>
      <c r="B306" s="153"/>
      <c r="C306" s="154" t="s">
        <v>216</v>
      </c>
      <c r="D306" s="155"/>
    </row>
    <row r="307" spans="1:4" ht="14.25">
      <c r="A307" s="152"/>
      <c r="B307" s="153"/>
      <c r="C307" s="154" t="s">
        <v>217</v>
      </c>
      <c r="D307" s="155"/>
    </row>
    <row r="308" spans="1:4" ht="14.25">
      <c r="A308" s="152"/>
      <c r="B308" s="153"/>
      <c r="C308" s="154" t="s">
        <v>218</v>
      </c>
      <c r="D308" s="155"/>
    </row>
    <row r="309" spans="1:4" ht="14.25">
      <c r="A309" s="152"/>
      <c r="B309" s="153"/>
      <c r="C309" s="154" t="s">
        <v>219</v>
      </c>
      <c r="D309" s="155"/>
    </row>
    <row r="310" spans="1:4" ht="14.25">
      <c r="A310" s="152"/>
      <c r="B310" s="153"/>
      <c r="C310" s="154" t="s">
        <v>220</v>
      </c>
      <c r="D310" s="155"/>
    </row>
    <row r="311" spans="1:4" ht="14.25">
      <c r="A311" s="152"/>
      <c r="B311" s="153"/>
      <c r="C311" s="154" t="s">
        <v>221</v>
      </c>
      <c r="D311" s="155"/>
    </row>
    <row r="312" spans="1:4" ht="14.25">
      <c r="A312" s="152"/>
      <c r="B312" s="153"/>
      <c r="C312" s="154" t="s">
        <v>222</v>
      </c>
      <c r="D312" s="155"/>
    </row>
    <row r="313" spans="1:4" ht="14.25">
      <c r="A313" s="152"/>
      <c r="B313" s="153"/>
      <c r="C313" s="154" t="s">
        <v>223</v>
      </c>
      <c r="D313" s="155"/>
    </row>
    <row r="314" spans="1:4" ht="14.25">
      <c r="A314" s="152"/>
      <c r="B314" s="153"/>
      <c r="C314" s="154" t="s">
        <v>224</v>
      </c>
      <c r="D314" s="155"/>
    </row>
    <row r="315" spans="1:4" ht="14.25">
      <c r="A315" s="152"/>
      <c r="B315" s="153"/>
      <c r="C315" s="154" t="s">
        <v>225</v>
      </c>
      <c r="D315" s="155"/>
    </row>
    <row r="316" spans="1:4" ht="14.25">
      <c r="A316" s="152"/>
      <c r="B316" s="153"/>
      <c r="C316" s="154" t="s">
        <v>226</v>
      </c>
      <c r="D316" s="155"/>
    </row>
    <row r="317" spans="1:4" ht="14.25">
      <c r="A317" s="152"/>
      <c r="B317" s="153"/>
      <c r="C317" s="154" t="s">
        <v>227</v>
      </c>
      <c r="D317" s="155"/>
    </row>
    <row r="318" spans="1:4" ht="14.25">
      <c r="A318" s="152"/>
      <c r="B318" s="153"/>
      <c r="C318" s="154" t="s">
        <v>228</v>
      </c>
      <c r="D318" s="155"/>
    </row>
    <row r="319" spans="1:4" ht="14.25">
      <c r="A319" s="152"/>
      <c r="B319" s="153"/>
      <c r="C319" s="154" t="s">
        <v>229</v>
      </c>
      <c r="D319" s="155"/>
    </row>
    <row r="320" spans="1:4" ht="14.25">
      <c r="A320" s="152"/>
      <c r="B320" s="153"/>
      <c r="C320" s="154" t="s">
        <v>230</v>
      </c>
      <c r="D320" s="155"/>
    </row>
    <row r="321" spans="1:4" ht="14.25">
      <c r="A321" s="152"/>
      <c r="B321" s="153"/>
      <c r="C321" s="154" t="s">
        <v>231</v>
      </c>
      <c r="D321" s="155"/>
    </row>
    <row r="322" spans="1:4" ht="14.25">
      <c r="A322" s="152"/>
      <c r="B322" s="153"/>
      <c r="C322" s="154" t="s">
        <v>232</v>
      </c>
      <c r="D322" s="155"/>
    </row>
    <row r="323" spans="1:4" ht="14.25">
      <c r="A323" s="152"/>
      <c r="B323" s="153"/>
      <c r="C323" s="154" t="s">
        <v>233</v>
      </c>
      <c r="D323" s="155"/>
    </row>
    <row r="324" spans="1:4" ht="14.25">
      <c r="A324" s="152"/>
      <c r="B324" s="153"/>
      <c r="C324" s="154" t="s">
        <v>234</v>
      </c>
      <c r="D324" s="155"/>
    </row>
    <row r="325" spans="1:4" ht="14.25">
      <c r="A325" s="152"/>
      <c r="B325" s="153"/>
      <c r="C325" s="154" t="s">
        <v>235</v>
      </c>
      <c r="D325" s="155"/>
    </row>
    <row r="326" spans="1:4" ht="14.25">
      <c r="A326" s="152"/>
      <c r="B326" s="153"/>
      <c r="C326" s="154" t="s">
        <v>236</v>
      </c>
      <c r="D326" s="155"/>
    </row>
    <row r="327" spans="1:4" ht="14.25">
      <c r="A327" s="152"/>
      <c r="B327" s="153"/>
      <c r="C327" s="154" t="s">
        <v>237</v>
      </c>
      <c r="D327" s="155"/>
    </row>
    <row r="328" spans="1:4" ht="14.25">
      <c r="A328" s="152"/>
      <c r="B328" s="153"/>
      <c r="C328" s="154" t="s">
        <v>238</v>
      </c>
      <c r="D328" s="155"/>
    </row>
    <row r="329" spans="1:4" ht="14.25">
      <c r="A329" s="152"/>
      <c r="B329" s="153"/>
      <c r="C329" s="154" t="s">
        <v>239</v>
      </c>
      <c r="D329" s="155"/>
    </row>
    <row r="330" spans="1:4" ht="14.25">
      <c r="A330" s="152"/>
      <c r="B330" s="153"/>
      <c r="C330" s="154" t="s">
        <v>240</v>
      </c>
      <c r="D330" s="155"/>
    </row>
    <row r="331" spans="1:4" ht="14.25">
      <c r="A331" s="152"/>
      <c r="B331" s="153"/>
      <c r="C331" s="154" t="s">
        <v>241</v>
      </c>
      <c r="D331" s="155"/>
    </row>
    <row r="332" spans="1:4" ht="14.25">
      <c r="A332" s="152"/>
      <c r="B332" s="153"/>
      <c r="C332" s="154" t="s">
        <v>242</v>
      </c>
      <c r="D332" s="155"/>
    </row>
    <row r="333" spans="1:4" ht="14.25">
      <c r="A333" s="152"/>
      <c r="B333" s="153"/>
      <c r="C333" s="154" t="s">
        <v>243</v>
      </c>
      <c r="D333" s="155">
        <v>4093</v>
      </c>
    </row>
    <row r="334" spans="1:4" ht="14.25">
      <c r="A334" s="152"/>
      <c r="B334" s="153"/>
      <c r="C334" s="154" t="s">
        <v>244</v>
      </c>
      <c r="D334" s="155">
        <v>34</v>
      </c>
    </row>
    <row r="335" spans="1:4" ht="14.25">
      <c r="A335" s="152"/>
      <c r="B335" s="153"/>
      <c r="C335" s="154" t="s">
        <v>245</v>
      </c>
      <c r="D335" s="155"/>
    </row>
    <row r="336" spans="1:4" ht="14.25">
      <c r="A336" s="152"/>
      <c r="B336" s="153"/>
      <c r="C336" s="154" t="s">
        <v>246</v>
      </c>
      <c r="D336" s="155"/>
    </row>
    <row r="337" spans="1:4" ht="14.25">
      <c r="A337" s="152"/>
      <c r="B337" s="153"/>
      <c r="C337" s="154" t="s">
        <v>247</v>
      </c>
      <c r="D337" s="155"/>
    </row>
    <row r="338" spans="1:4" ht="14.25">
      <c r="A338" s="152"/>
      <c r="B338" s="153"/>
      <c r="C338" s="154" t="s">
        <v>248</v>
      </c>
      <c r="D338" s="155"/>
    </row>
    <row r="339" spans="1:4" ht="14.25">
      <c r="A339" s="152"/>
      <c r="B339" s="153"/>
      <c r="C339" s="154" t="s">
        <v>249</v>
      </c>
      <c r="D339" s="155"/>
    </row>
    <row r="340" spans="1:4" ht="14.25">
      <c r="A340" s="152"/>
      <c r="B340" s="153"/>
      <c r="C340" s="154" t="s">
        <v>250</v>
      </c>
      <c r="D340" s="155"/>
    </row>
    <row r="341" spans="1:4" ht="14.25">
      <c r="A341" s="152"/>
      <c r="B341" s="153"/>
      <c r="C341" s="154" t="s">
        <v>251</v>
      </c>
      <c r="D341" s="155"/>
    </row>
    <row r="342" spans="1:4" ht="14.25">
      <c r="A342" s="152"/>
      <c r="B342" s="153"/>
      <c r="C342" s="154" t="s">
        <v>252</v>
      </c>
      <c r="D342" s="155"/>
    </row>
    <row r="343" spans="1:4" ht="14.25">
      <c r="A343" s="152"/>
      <c r="B343" s="153"/>
      <c r="C343" s="154" t="s">
        <v>253</v>
      </c>
      <c r="D343" s="155"/>
    </row>
    <row r="344" spans="1:4" ht="14.25">
      <c r="A344" s="152"/>
      <c r="B344" s="153"/>
      <c r="C344" s="154" t="s">
        <v>254</v>
      </c>
      <c r="D344" s="155">
        <v>2262</v>
      </c>
    </row>
    <row r="345" spans="1:4" ht="14.25">
      <c r="A345" s="152"/>
      <c r="B345" s="153"/>
      <c r="C345" s="154" t="s">
        <v>13</v>
      </c>
      <c r="D345" s="155">
        <v>1536</v>
      </c>
    </row>
    <row r="346" spans="1:4" ht="14.25">
      <c r="A346" s="152"/>
      <c r="B346" s="153"/>
      <c r="C346" s="154" t="s">
        <v>15</v>
      </c>
      <c r="D346" s="155"/>
    </row>
    <row r="347" spans="1:4" ht="14.25">
      <c r="A347" s="152"/>
      <c r="B347" s="153"/>
      <c r="C347" s="154" t="s">
        <v>17</v>
      </c>
      <c r="D347" s="155"/>
    </row>
    <row r="348" spans="1:4" ht="14.25">
      <c r="A348" s="152"/>
      <c r="B348" s="153"/>
      <c r="C348" s="154" t="s">
        <v>255</v>
      </c>
      <c r="D348" s="155"/>
    </row>
    <row r="349" spans="1:4" ht="14.25">
      <c r="A349" s="152"/>
      <c r="B349" s="153"/>
      <c r="C349" s="154" t="s">
        <v>256</v>
      </c>
      <c r="D349" s="155">
        <v>10</v>
      </c>
    </row>
    <row r="350" spans="1:4" ht="14.25">
      <c r="A350" s="152"/>
      <c r="B350" s="153"/>
      <c r="C350" s="154" t="s">
        <v>257</v>
      </c>
      <c r="D350" s="155"/>
    </row>
    <row r="351" spans="1:4" ht="14.25">
      <c r="A351" s="152"/>
      <c r="B351" s="153"/>
      <c r="C351" s="154" t="s">
        <v>258</v>
      </c>
      <c r="D351" s="155"/>
    </row>
    <row r="352" spans="1:4" ht="14.25">
      <c r="A352" s="152"/>
      <c r="B352" s="153"/>
      <c r="C352" s="154" t="s">
        <v>259</v>
      </c>
      <c r="D352" s="155"/>
    </row>
    <row r="353" spans="1:4" ht="14.25">
      <c r="A353" s="152"/>
      <c r="B353" s="153"/>
      <c r="C353" s="154" t="s">
        <v>260</v>
      </c>
      <c r="D353" s="155"/>
    </row>
    <row r="354" spans="1:4" ht="14.25">
      <c r="A354" s="152"/>
      <c r="B354" s="153"/>
      <c r="C354" s="154" t="s">
        <v>261</v>
      </c>
      <c r="D354" s="155"/>
    </row>
    <row r="355" spans="1:4" ht="14.25">
      <c r="A355" s="152"/>
      <c r="B355" s="153"/>
      <c r="C355" s="154" t="s">
        <v>262</v>
      </c>
      <c r="D355" s="155">
        <v>128</v>
      </c>
    </row>
    <row r="356" spans="1:4" ht="14.25">
      <c r="A356" s="152"/>
      <c r="B356" s="153"/>
      <c r="C356" s="154" t="s">
        <v>263</v>
      </c>
      <c r="D356" s="155"/>
    </row>
    <row r="357" spans="1:4" ht="14.25">
      <c r="A357" s="152"/>
      <c r="B357" s="153"/>
      <c r="C357" s="154" t="s">
        <v>264</v>
      </c>
      <c r="D357" s="155"/>
    </row>
    <row r="358" spans="1:4" ht="14.25">
      <c r="A358" s="152"/>
      <c r="B358" s="153"/>
      <c r="C358" s="154" t="s">
        <v>265</v>
      </c>
      <c r="D358" s="155"/>
    </row>
    <row r="359" spans="1:4" ht="14.25">
      <c r="A359" s="152"/>
      <c r="B359" s="153"/>
      <c r="C359" s="154" t="s">
        <v>266</v>
      </c>
      <c r="D359" s="155"/>
    </row>
    <row r="360" spans="1:4" ht="14.25">
      <c r="A360" s="152"/>
      <c r="B360" s="153"/>
      <c r="C360" s="154" t="s">
        <v>267</v>
      </c>
      <c r="D360" s="155"/>
    </row>
    <row r="361" spans="1:4" ht="14.25">
      <c r="A361" s="152"/>
      <c r="B361" s="153"/>
      <c r="C361" s="154" t="s">
        <v>268</v>
      </c>
      <c r="D361" s="155"/>
    </row>
    <row r="362" spans="1:4" ht="14.25">
      <c r="A362" s="152"/>
      <c r="B362" s="153"/>
      <c r="C362" s="154" t="s">
        <v>269</v>
      </c>
      <c r="D362" s="155"/>
    </row>
    <row r="363" spans="1:4" ht="14.25">
      <c r="A363" s="152"/>
      <c r="B363" s="153"/>
      <c r="C363" s="154" t="s">
        <v>78</v>
      </c>
      <c r="D363" s="155"/>
    </row>
    <row r="364" spans="1:4" ht="14.25">
      <c r="A364" s="152"/>
      <c r="B364" s="153"/>
      <c r="C364" s="154" t="s">
        <v>31</v>
      </c>
      <c r="D364" s="155"/>
    </row>
    <row r="365" spans="1:4" ht="14.25">
      <c r="A365" s="152"/>
      <c r="B365" s="153"/>
      <c r="C365" s="154" t="s">
        <v>270</v>
      </c>
      <c r="D365" s="155">
        <v>588</v>
      </c>
    </row>
    <row r="366" spans="1:4" ht="14.25">
      <c r="A366" s="152"/>
      <c r="B366" s="153"/>
      <c r="C366" s="154" t="s">
        <v>271</v>
      </c>
      <c r="D366" s="155"/>
    </row>
    <row r="367" spans="1:4" ht="14.25">
      <c r="A367" s="152"/>
      <c r="B367" s="153"/>
      <c r="C367" s="154" t="s">
        <v>13</v>
      </c>
      <c r="D367" s="155"/>
    </row>
    <row r="368" spans="1:4" ht="14.25">
      <c r="A368" s="152"/>
      <c r="B368" s="153"/>
      <c r="C368" s="154" t="s">
        <v>15</v>
      </c>
      <c r="D368" s="155"/>
    </row>
    <row r="369" spans="1:4" ht="14.25">
      <c r="A369" s="152"/>
      <c r="B369" s="153"/>
      <c r="C369" s="154" t="s">
        <v>17</v>
      </c>
      <c r="D369" s="155"/>
    </row>
    <row r="370" spans="1:4" ht="14.25">
      <c r="A370" s="152"/>
      <c r="B370" s="153"/>
      <c r="C370" s="154" t="s">
        <v>272</v>
      </c>
      <c r="D370" s="155"/>
    </row>
    <row r="371" spans="1:4" ht="14.25">
      <c r="A371" s="152"/>
      <c r="B371" s="153"/>
      <c r="C371" s="154" t="s">
        <v>31</v>
      </c>
      <c r="D371" s="155"/>
    </row>
    <row r="372" spans="1:4" ht="14.25">
      <c r="A372" s="152"/>
      <c r="B372" s="153"/>
      <c r="C372" s="154" t="s">
        <v>273</v>
      </c>
      <c r="D372" s="155"/>
    </row>
    <row r="373" spans="1:4" ht="14.25">
      <c r="A373" s="152"/>
      <c r="B373" s="153"/>
      <c r="C373" s="154" t="s">
        <v>274</v>
      </c>
      <c r="D373" s="155">
        <v>475</v>
      </c>
    </row>
    <row r="374" spans="1:4" ht="14.25">
      <c r="A374" s="152"/>
      <c r="B374" s="153"/>
      <c r="C374" s="154" t="s">
        <v>13</v>
      </c>
      <c r="D374" s="155">
        <v>314</v>
      </c>
    </row>
    <row r="375" spans="1:4" ht="14.25">
      <c r="A375" s="152"/>
      <c r="B375" s="153"/>
      <c r="C375" s="154" t="s">
        <v>15</v>
      </c>
      <c r="D375" s="155"/>
    </row>
    <row r="376" spans="1:4" ht="14.25">
      <c r="A376" s="152"/>
      <c r="B376" s="153"/>
      <c r="C376" s="154" t="s">
        <v>17</v>
      </c>
      <c r="D376" s="155"/>
    </row>
    <row r="377" spans="1:4" ht="14.25">
      <c r="A377" s="152"/>
      <c r="B377" s="153"/>
      <c r="C377" s="154" t="s">
        <v>275</v>
      </c>
      <c r="D377" s="155"/>
    </row>
    <row r="378" spans="1:4" ht="14.25">
      <c r="A378" s="152"/>
      <c r="B378" s="153"/>
      <c r="C378" s="154" t="s">
        <v>276</v>
      </c>
      <c r="D378" s="155"/>
    </row>
    <row r="379" spans="1:4" ht="14.25">
      <c r="A379" s="152"/>
      <c r="B379" s="153"/>
      <c r="C379" s="154" t="s">
        <v>277</v>
      </c>
      <c r="D379" s="155"/>
    </row>
    <row r="380" spans="1:4" ht="14.25">
      <c r="A380" s="152"/>
      <c r="B380" s="153"/>
      <c r="C380" s="154" t="s">
        <v>278</v>
      </c>
      <c r="D380" s="155"/>
    </row>
    <row r="381" spans="1:4" ht="14.25">
      <c r="A381" s="152"/>
      <c r="B381" s="153"/>
      <c r="C381" s="154" t="s">
        <v>279</v>
      </c>
      <c r="D381" s="155"/>
    </row>
    <row r="382" spans="1:4" ht="14.25">
      <c r="A382" s="152"/>
      <c r="B382" s="153"/>
      <c r="C382" s="154" t="s">
        <v>280</v>
      </c>
      <c r="D382" s="155"/>
    </row>
    <row r="383" spans="1:4" ht="14.25">
      <c r="A383" s="152"/>
      <c r="B383" s="153"/>
      <c r="C383" s="154" t="s">
        <v>31</v>
      </c>
      <c r="D383" s="155"/>
    </row>
    <row r="384" spans="1:4" ht="14.25">
      <c r="A384" s="152"/>
      <c r="B384" s="153"/>
      <c r="C384" s="154" t="s">
        <v>281</v>
      </c>
      <c r="D384" s="155">
        <v>161</v>
      </c>
    </row>
    <row r="385" spans="1:4" ht="14.25">
      <c r="A385" s="152"/>
      <c r="B385" s="153"/>
      <c r="C385" s="154" t="s">
        <v>282</v>
      </c>
      <c r="D385" s="155">
        <v>801</v>
      </c>
    </row>
    <row r="386" spans="1:4" ht="14.25">
      <c r="A386" s="152"/>
      <c r="B386" s="153"/>
      <c r="C386" s="154" t="s">
        <v>13</v>
      </c>
      <c r="D386" s="155">
        <v>549</v>
      </c>
    </row>
    <row r="387" spans="1:4" ht="14.25">
      <c r="A387" s="152"/>
      <c r="B387" s="153"/>
      <c r="C387" s="154" t="s">
        <v>15</v>
      </c>
      <c r="D387" s="155"/>
    </row>
    <row r="388" spans="1:4" ht="14.25">
      <c r="A388" s="152"/>
      <c r="B388" s="153"/>
      <c r="C388" s="154" t="s">
        <v>17</v>
      </c>
      <c r="D388" s="155"/>
    </row>
    <row r="389" spans="1:4" ht="14.25">
      <c r="A389" s="152"/>
      <c r="B389" s="153"/>
      <c r="C389" s="154" t="s">
        <v>283</v>
      </c>
      <c r="D389" s="155"/>
    </row>
    <row r="390" spans="1:4" ht="14.25">
      <c r="A390" s="152"/>
      <c r="B390" s="153"/>
      <c r="C390" s="154" t="s">
        <v>284</v>
      </c>
      <c r="D390" s="155"/>
    </row>
    <row r="391" spans="1:4" ht="14.25">
      <c r="A391" s="152"/>
      <c r="B391" s="153"/>
      <c r="C391" s="154" t="s">
        <v>285</v>
      </c>
      <c r="D391" s="155"/>
    </row>
    <row r="392" spans="1:4" ht="14.25">
      <c r="A392" s="152"/>
      <c r="B392" s="153"/>
      <c r="C392" s="154" t="s">
        <v>31</v>
      </c>
      <c r="D392" s="155"/>
    </row>
    <row r="393" spans="1:4" ht="14.25">
      <c r="A393" s="152"/>
      <c r="B393" s="153"/>
      <c r="C393" s="154" t="s">
        <v>286</v>
      </c>
      <c r="D393" s="155">
        <v>252</v>
      </c>
    </row>
    <row r="394" spans="1:4" ht="14.25">
      <c r="A394" s="152"/>
      <c r="B394" s="153"/>
      <c r="C394" s="154" t="s">
        <v>287</v>
      </c>
      <c r="D394" s="155">
        <v>521</v>
      </c>
    </row>
    <row r="395" spans="1:4" ht="14.25">
      <c r="A395" s="152"/>
      <c r="B395" s="153"/>
      <c r="C395" s="154" t="s">
        <v>13</v>
      </c>
      <c r="D395" s="155">
        <v>455</v>
      </c>
    </row>
    <row r="396" spans="1:4" ht="14.25">
      <c r="A396" s="152"/>
      <c r="B396" s="153"/>
      <c r="C396" s="154" t="s">
        <v>15</v>
      </c>
      <c r="D396" s="155"/>
    </row>
    <row r="397" spans="1:4" ht="14.25">
      <c r="A397" s="152"/>
      <c r="B397" s="153"/>
      <c r="C397" s="154" t="s">
        <v>17</v>
      </c>
      <c r="D397" s="155"/>
    </row>
    <row r="398" spans="1:4" ht="14.25">
      <c r="A398" s="152"/>
      <c r="B398" s="153"/>
      <c r="C398" s="154" t="s">
        <v>288</v>
      </c>
      <c r="D398" s="155"/>
    </row>
    <row r="399" spans="1:4" ht="14.25">
      <c r="A399" s="152"/>
      <c r="B399" s="153"/>
      <c r="C399" s="154" t="s">
        <v>289</v>
      </c>
      <c r="D399" s="155"/>
    </row>
    <row r="400" spans="1:4" ht="14.25">
      <c r="A400" s="152"/>
      <c r="B400" s="153"/>
      <c r="C400" s="154" t="s">
        <v>290</v>
      </c>
      <c r="D400" s="155"/>
    </row>
    <row r="401" spans="1:4" ht="14.25">
      <c r="A401" s="152"/>
      <c r="B401" s="153"/>
      <c r="C401" s="154" t="s">
        <v>291</v>
      </c>
      <c r="D401" s="155">
        <v>9</v>
      </c>
    </row>
    <row r="402" spans="1:4" ht="14.25">
      <c r="A402" s="152"/>
      <c r="B402" s="153"/>
      <c r="C402" s="154" t="s">
        <v>292</v>
      </c>
      <c r="D402" s="155"/>
    </row>
    <row r="403" spans="1:4" ht="14.25">
      <c r="A403" s="152"/>
      <c r="B403" s="153"/>
      <c r="C403" s="154" t="s">
        <v>293</v>
      </c>
      <c r="D403" s="155"/>
    </row>
    <row r="404" spans="1:4" ht="14.25">
      <c r="A404" s="152"/>
      <c r="B404" s="153"/>
      <c r="C404" s="154" t="s">
        <v>31</v>
      </c>
      <c r="D404" s="155"/>
    </row>
    <row r="405" spans="1:4" ht="14.25">
      <c r="A405" s="152"/>
      <c r="B405" s="153"/>
      <c r="C405" s="154" t="s">
        <v>294</v>
      </c>
      <c r="D405" s="155">
        <v>57</v>
      </c>
    </row>
    <row r="406" spans="1:4" ht="14.25">
      <c r="A406" s="152"/>
      <c r="B406" s="153"/>
      <c r="C406" s="154" t="s">
        <v>295</v>
      </c>
      <c r="D406" s="155"/>
    </row>
    <row r="407" spans="1:4" ht="14.25">
      <c r="A407" s="152"/>
      <c r="B407" s="153"/>
      <c r="C407" s="154" t="s">
        <v>13</v>
      </c>
      <c r="D407" s="155"/>
    </row>
    <row r="408" spans="1:4" ht="14.25">
      <c r="A408" s="152"/>
      <c r="B408" s="153"/>
      <c r="C408" s="154" t="s">
        <v>15</v>
      </c>
      <c r="D408" s="155"/>
    </row>
    <row r="409" spans="1:4" ht="14.25">
      <c r="A409" s="152"/>
      <c r="B409" s="153"/>
      <c r="C409" s="154" t="s">
        <v>17</v>
      </c>
      <c r="D409" s="155"/>
    </row>
    <row r="410" spans="1:4" ht="14.25">
      <c r="A410" s="152"/>
      <c r="B410" s="153"/>
      <c r="C410" s="154" t="s">
        <v>296</v>
      </c>
      <c r="D410" s="155"/>
    </row>
    <row r="411" spans="1:4" ht="14.25">
      <c r="A411" s="152"/>
      <c r="B411" s="153"/>
      <c r="C411" s="154" t="s">
        <v>297</v>
      </c>
      <c r="D411" s="155"/>
    </row>
    <row r="412" spans="1:4" ht="14.25">
      <c r="A412" s="152"/>
      <c r="B412" s="153"/>
      <c r="C412" s="154" t="s">
        <v>298</v>
      </c>
      <c r="D412" s="155"/>
    </row>
    <row r="413" spans="1:4" ht="14.25">
      <c r="A413" s="152"/>
      <c r="B413" s="153"/>
      <c r="C413" s="154" t="s">
        <v>31</v>
      </c>
      <c r="D413" s="155"/>
    </row>
    <row r="414" spans="1:4" ht="14.25">
      <c r="A414" s="152"/>
      <c r="B414" s="153"/>
      <c r="C414" s="154" t="s">
        <v>299</v>
      </c>
      <c r="D414" s="155"/>
    </row>
    <row r="415" spans="1:4" ht="14.25">
      <c r="A415" s="152"/>
      <c r="B415" s="153"/>
      <c r="C415" s="154" t="s">
        <v>300</v>
      </c>
      <c r="D415" s="155"/>
    </row>
    <row r="416" spans="1:4" ht="14.25">
      <c r="A416" s="152"/>
      <c r="B416" s="153"/>
      <c r="C416" s="154" t="s">
        <v>13</v>
      </c>
      <c r="D416" s="155"/>
    </row>
    <row r="417" spans="1:4" ht="14.25">
      <c r="A417" s="152"/>
      <c r="B417" s="153"/>
      <c r="C417" s="154" t="s">
        <v>15</v>
      </c>
      <c r="D417" s="155"/>
    </row>
    <row r="418" spans="1:4" ht="14.25">
      <c r="A418" s="152"/>
      <c r="B418" s="153"/>
      <c r="C418" s="154" t="s">
        <v>17</v>
      </c>
      <c r="D418" s="155"/>
    </row>
    <row r="419" spans="1:4" ht="14.25">
      <c r="A419" s="152"/>
      <c r="B419" s="153"/>
      <c r="C419" s="154" t="s">
        <v>301</v>
      </c>
      <c r="D419" s="155"/>
    </row>
    <row r="420" spans="1:4" ht="14.25">
      <c r="A420" s="152"/>
      <c r="B420" s="153"/>
      <c r="C420" s="154" t="s">
        <v>302</v>
      </c>
      <c r="D420" s="155"/>
    </row>
    <row r="421" spans="1:4" ht="14.25">
      <c r="A421" s="152"/>
      <c r="B421" s="153"/>
      <c r="C421" s="154" t="s">
        <v>303</v>
      </c>
      <c r="D421" s="155"/>
    </row>
    <row r="422" spans="1:4" ht="14.25">
      <c r="A422" s="152"/>
      <c r="B422" s="153"/>
      <c r="C422" s="154" t="s">
        <v>31</v>
      </c>
      <c r="D422" s="155"/>
    </row>
    <row r="423" spans="1:4" ht="14.25">
      <c r="A423" s="152"/>
      <c r="B423" s="153"/>
      <c r="C423" s="154" t="s">
        <v>304</v>
      </c>
      <c r="D423" s="155"/>
    </row>
    <row r="424" spans="1:4" ht="14.25">
      <c r="A424" s="152"/>
      <c r="B424" s="153"/>
      <c r="C424" s="154" t="s">
        <v>305</v>
      </c>
      <c r="D424" s="155"/>
    </row>
    <row r="425" spans="1:4" ht="14.25">
      <c r="A425" s="152"/>
      <c r="B425" s="153"/>
      <c r="C425" s="154" t="s">
        <v>13</v>
      </c>
      <c r="D425" s="155"/>
    </row>
    <row r="426" spans="1:4" ht="14.25">
      <c r="A426" s="152"/>
      <c r="B426" s="153"/>
      <c r="C426" s="154" t="s">
        <v>15</v>
      </c>
      <c r="D426" s="155"/>
    </row>
    <row r="427" spans="1:4" ht="14.25">
      <c r="A427" s="152"/>
      <c r="B427" s="153"/>
      <c r="C427" s="154" t="s">
        <v>17</v>
      </c>
      <c r="D427" s="155"/>
    </row>
    <row r="428" spans="1:4" ht="14.25">
      <c r="A428" s="152"/>
      <c r="B428" s="153"/>
      <c r="C428" s="154" t="s">
        <v>306</v>
      </c>
      <c r="D428" s="155"/>
    </row>
    <row r="429" spans="1:4" ht="14.25">
      <c r="A429" s="152"/>
      <c r="B429" s="153"/>
      <c r="C429" s="154" t="s">
        <v>307</v>
      </c>
      <c r="D429" s="155"/>
    </row>
    <row r="430" spans="1:4" ht="14.25">
      <c r="A430" s="152"/>
      <c r="B430" s="153"/>
      <c r="C430" s="154" t="s">
        <v>31</v>
      </c>
      <c r="D430" s="155"/>
    </row>
    <row r="431" spans="1:4" ht="14.25">
      <c r="A431" s="152"/>
      <c r="B431" s="153"/>
      <c r="C431" s="154" t="s">
        <v>308</v>
      </c>
      <c r="D431" s="155"/>
    </row>
    <row r="432" spans="1:4" ht="14.25">
      <c r="A432" s="152"/>
      <c r="B432" s="153"/>
      <c r="C432" s="154" t="s">
        <v>309</v>
      </c>
      <c r="D432" s="155"/>
    </row>
    <row r="433" spans="1:4" ht="14.25">
      <c r="A433" s="152"/>
      <c r="B433" s="153"/>
      <c r="C433" s="154" t="s">
        <v>13</v>
      </c>
      <c r="D433" s="155"/>
    </row>
    <row r="434" spans="1:4" ht="14.25">
      <c r="A434" s="152"/>
      <c r="B434" s="153"/>
      <c r="C434" s="154" t="s">
        <v>15</v>
      </c>
      <c r="D434" s="155"/>
    </row>
    <row r="435" spans="1:4" ht="14.25">
      <c r="A435" s="152"/>
      <c r="B435" s="153"/>
      <c r="C435" s="154" t="s">
        <v>310</v>
      </c>
      <c r="D435" s="155"/>
    </row>
    <row r="436" spans="1:4" ht="14.25">
      <c r="A436" s="152"/>
      <c r="B436" s="153"/>
      <c r="C436" s="154" t="s">
        <v>311</v>
      </c>
      <c r="D436" s="155"/>
    </row>
    <row r="437" spans="1:4" ht="14.25">
      <c r="A437" s="152"/>
      <c r="B437" s="153"/>
      <c r="C437" s="154" t="s">
        <v>312</v>
      </c>
      <c r="D437" s="155"/>
    </row>
    <row r="438" spans="1:4" ht="14.25">
      <c r="A438" s="152"/>
      <c r="B438" s="153"/>
      <c r="C438" s="154" t="s">
        <v>267</v>
      </c>
      <c r="D438" s="155"/>
    </row>
    <row r="439" spans="1:4" ht="14.25">
      <c r="A439" s="152"/>
      <c r="B439" s="153"/>
      <c r="C439" s="154" t="s">
        <v>313</v>
      </c>
      <c r="D439" s="155"/>
    </row>
    <row r="440" spans="1:4" ht="14.25">
      <c r="A440" s="152"/>
      <c r="B440" s="153"/>
      <c r="C440" s="154" t="s">
        <v>314</v>
      </c>
      <c r="D440" s="155"/>
    </row>
    <row r="441" spans="1:4" ht="14.25">
      <c r="A441" s="152"/>
      <c r="B441" s="153"/>
      <c r="C441" s="154" t="s">
        <v>315</v>
      </c>
      <c r="D441" s="155"/>
    </row>
    <row r="442" spans="1:4" ht="14.25">
      <c r="A442" s="152"/>
      <c r="B442" s="153"/>
      <c r="C442" s="154" t="s">
        <v>316</v>
      </c>
      <c r="D442" s="155"/>
    </row>
    <row r="443" spans="1:4" ht="14.25">
      <c r="A443" s="152"/>
      <c r="B443" s="153"/>
      <c r="C443" s="154" t="s">
        <v>317</v>
      </c>
      <c r="D443" s="155">
        <v>43521</v>
      </c>
    </row>
    <row r="444" spans="1:4" ht="14.25">
      <c r="A444" s="152"/>
      <c r="B444" s="153"/>
      <c r="C444" s="154" t="s">
        <v>318</v>
      </c>
      <c r="D444" s="155"/>
    </row>
    <row r="445" spans="1:4" ht="14.25">
      <c r="A445" s="152"/>
      <c r="B445" s="153"/>
      <c r="C445" s="154" t="s">
        <v>13</v>
      </c>
      <c r="D445" s="155"/>
    </row>
    <row r="446" spans="1:4" ht="14.25">
      <c r="A446" s="152"/>
      <c r="B446" s="153"/>
      <c r="C446" s="154" t="s">
        <v>15</v>
      </c>
      <c r="D446" s="155"/>
    </row>
    <row r="447" spans="1:4" ht="14.25">
      <c r="A447" s="152"/>
      <c r="B447" s="153"/>
      <c r="C447" s="154" t="s">
        <v>17</v>
      </c>
      <c r="D447" s="155"/>
    </row>
    <row r="448" spans="1:4" ht="14.25">
      <c r="A448" s="152"/>
      <c r="B448" s="153"/>
      <c r="C448" s="154" t="s">
        <v>319</v>
      </c>
      <c r="D448" s="155"/>
    </row>
    <row r="449" spans="1:4" ht="14.25">
      <c r="A449" s="152"/>
      <c r="B449" s="153"/>
      <c r="C449" s="154" t="s">
        <v>320</v>
      </c>
      <c r="D449" s="155">
        <v>42731</v>
      </c>
    </row>
    <row r="450" spans="1:4" ht="14.25">
      <c r="A450" s="152"/>
      <c r="B450" s="153"/>
      <c r="C450" s="154" t="s">
        <v>321</v>
      </c>
      <c r="D450" s="155">
        <v>1957</v>
      </c>
    </row>
    <row r="451" spans="1:4" ht="14.25">
      <c r="A451" s="152"/>
      <c r="B451" s="153"/>
      <c r="C451" s="154" t="s">
        <v>322</v>
      </c>
      <c r="D451" s="155">
        <v>9256</v>
      </c>
    </row>
    <row r="452" spans="1:4" ht="14.25">
      <c r="A452" s="152"/>
      <c r="B452" s="153"/>
      <c r="C452" s="154" t="s">
        <v>323</v>
      </c>
      <c r="D452" s="155">
        <v>5168</v>
      </c>
    </row>
    <row r="453" spans="1:4" ht="14.25">
      <c r="A453" s="152"/>
      <c r="B453" s="153"/>
      <c r="C453" s="154" t="s">
        <v>324</v>
      </c>
      <c r="D453" s="155">
        <v>4321</v>
      </c>
    </row>
    <row r="454" spans="1:4" ht="14.25">
      <c r="A454" s="152"/>
      <c r="B454" s="153"/>
      <c r="C454" s="154" t="s">
        <v>325</v>
      </c>
      <c r="D454" s="155"/>
    </row>
    <row r="455" spans="1:4" ht="14.25">
      <c r="A455" s="152"/>
      <c r="B455" s="153"/>
      <c r="C455" s="154" t="s">
        <v>326</v>
      </c>
      <c r="D455" s="155"/>
    </row>
    <row r="456" spans="1:4" ht="14.25">
      <c r="A456" s="152"/>
      <c r="B456" s="153"/>
      <c r="C456" s="154" t="s">
        <v>327</v>
      </c>
      <c r="D456" s="155">
        <v>22029</v>
      </c>
    </row>
    <row r="457" spans="1:4" ht="14.25">
      <c r="A457" s="152"/>
      <c r="B457" s="153"/>
      <c r="C457" s="154" t="s">
        <v>328</v>
      </c>
      <c r="D457" s="155">
        <v>304</v>
      </c>
    </row>
    <row r="458" spans="1:4" ht="14.25">
      <c r="A458" s="152"/>
      <c r="B458" s="153"/>
      <c r="C458" s="154" t="s">
        <v>329</v>
      </c>
      <c r="D458" s="155"/>
    </row>
    <row r="459" spans="1:4" ht="14.25">
      <c r="A459" s="152"/>
      <c r="B459" s="153"/>
      <c r="C459" s="154" t="s">
        <v>330</v>
      </c>
      <c r="D459" s="155"/>
    </row>
    <row r="460" spans="1:4" ht="14.25">
      <c r="A460" s="152"/>
      <c r="B460" s="153"/>
      <c r="C460" s="154" t="s">
        <v>331</v>
      </c>
      <c r="D460" s="155"/>
    </row>
    <row r="461" spans="1:4" ht="14.25">
      <c r="A461" s="152"/>
      <c r="B461" s="153"/>
      <c r="C461" s="154" t="s">
        <v>332</v>
      </c>
      <c r="D461" s="155"/>
    </row>
    <row r="462" spans="1:4" ht="14.25">
      <c r="A462" s="152"/>
      <c r="B462" s="153"/>
      <c r="C462" s="154" t="s">
        <v>333</v>
      </c>
      <c r="D462" s="155"/>
    </row>
    <row r="463" spans="1:4" ht="14.25">
      <c r="A463" s="152"/>
      <c r="B463" s="153"/>
      <c r="C463" s="154" t="s">
        <v>334</v>
      </c>
      <c r="D463" s="155">
        <v>304</v>
      </c>
    </row>
    <row r="464" spans="1:4" ht="14.25">
      <c r="A464" s="152"/>
      <c r="B464" s="153"/>
      <c r="C464" s="154" t="s">
        <v>335</v>
      </c>
      <c r="D464" s="155"/>
    </row>
    <row r="465" spans="1:4" ht="14.25">
      <c r="A465" s="152"/>
      <c r="B465" s="153"/>
      <c r="C465" s="154" t="s">
        <v>336</v>
      </c>
      <c r="D465" s="155"/>
    </row>
    <row r="466" spans="1:4" ht="14.25">
      <c r="A466" s="152"/>
      <c r="B466" s="153"/>
      <c r="C466" s="154" t="s">
        <v>337</v>
      </c>
      <c r="D466" s="155"/>
    </row>
    <row r="467" spans="1:4" ht="14.25">
      <c r="A467" s="152"/>
      <c r="B467" s="153"/>
      <c r="C467" s="154" t="s">
        <v>338</v>
      </c>
      <c r="D467" s="155"/>
    </row>
    <row r="468" spans="1:4" ht="14.25">
      <c r="A468" s="152"/>
      <c r="B468" s="153"/>
      <c r="C468" s="154" t="s">
        <v>339</v>
      </c>
      <c r="D468" s="155"/>
    </row>
    <row r="469" spans="1:4" ht="14.25">
      <c r="A469" s="152"/>
      <c r="B469" s="153"/>
      <c r="C469" s="154" t="s">
        <v>340</v>
      </c>
      <c r="D469" s="155"/>
    </row>
    <row r="470" spans="1:4" ht="14.25">
      <c r="A470" s="152"/>
      <c r="B470" s="153"/>
      <c r="C470" s="154" t="s">
        <v>341</v>
      </c>
      <c r="D470" s="155"/>
    </row>
    <row r="471" spans="1:4" ht="14.25">
      <c r="A471" s="152"/>
      <c r="B471" s="153"/>
      <c r="C471" s="154" t="s">
        <v>342</v>
      </c>
      <c r="D471" s="155"/>
    </row>
    <row r="472" spans="1:4" ht="14.25">
      <c r="A472" s="152"/>
      <c r="B472" s="153"/>
      <c r="C472" s="154" t="s">
        <v>343</v>
      </c>
      <c r="D472" s="155"/>
    </row>
    <row r="473" spans="1:4" ht="14.25">
      <c r="A473" s="152"/>
      <c r="B473" s="153"/>
      <c r="C473" s="154" t="s">
        <v>344</v>
      </c>
      <c r="D473" s="155"/>
    </row>
    <row r="474" spans="1:4" ht="14.25">
      <c r="A474" s="152"/>
      <c r="B474" s="153"/>
      <c r="C474" s="154" t="s">
        <v>345</v>
      </c>
      <c r="D474" s="155"/>
    </row>
    <row r="475" spans="1:4" ht="14.25">
      <c r="A475" s="152"/>
      <c r="B475" s="153"/>
      <c r="C475" s="154" t="s">
        <v>346</v>
      </c>
      <c r="D475" s="155"/>
    </row>
    <row r="476" spans="1:4" ht="14.25">
      <c r="A476" s="152"/>
      <c r="B476" s="153"/>
      <c r="C476" s="154" t="s">
        <v>347</v>
      </c>
      <c r="D476" s="155"/>
    </row>
    <row r="477" spans="1:4" ht="14.25">
      <c r="A477" s="152"/>
      <c r="B477" s="153"/>
      <c r="C477" s="154" t="s">
        <v>348</v>
      </c>
      <c r="D477" s="155"/>
    </row>
    <row r="478" spans="1:4" ht="14.25">
      <c r="A478" s="152"/>
      <c r="B478" s="153"/>
      <c r="C478" s="154" t="s">
        <v>349</v>
      </c>
      <c r="D478" s="155"/>
    </row>
    <row r="479" spans="1:4" ht="14.25">
      <c r="A479" s="152"/>
      <c r="B479" s="153"/>
      <c r="C479" s="154" t="s">
        <v>350</v>
      </c>
      <c r="D479" s="155"/>
    </row>
    <row r="480" spans="1:4" ht="14.25">
      <c r="A480" s="152"/>
      <c r="B480" s="153"/>
      <c r="C480" s="154" t="s">
        <v>351</v>
      </c>
      <c r="D480" s="155"/>
    </row>
    <row r="481" spans="1:4" ht="14.25">
      <c r="A481" s="152"/>
      <c r="B481" s="153"/>
      <c r="C481" s="154" t="s">
        <v>352</v>
      </c>
      <c r="D481" s="155"/>
    </row>
    <row r="482" spans="1:4" ht="14.25">
      <c r="A482" s="152"/>
      <c r="B482" s="153"/>
      <c r="C482" s="154" t="s">
        <v>353</v>
      </c>
      <c r="D482" s="155">
        <v>284</v>
      </c>
    </row>
    <row r="483" spans="1:4" ht="14.25">
      <c r="A483" s="152"/>
      <c r="B483" s="153"/>
      <c r="C483" s="154" t="s">
        <v>354</v>
      </c>
      <c r="D483" s="155"/>
    </row>
    <row r="484" spans="1:4" ht="14.25">
      <c r="A484" s="152"/>
      <c r="B484" s="153"/>
      <c r="C484" s="154" t="s">
        <v>355</v>
      </c>
      <c r="D484" s="155">
        <v>164</v>
      </c>
    </row>
    <row r="485" spans="1:4" ht="14.25">
      <c r="A485" s="152"/>
      <c r="B485" s="153"/>
      <c r="C485" s="154" t="s">
        <v>356</v>
      </c>
      <c r="D485" s="155">
        <v>120</v>
      </c>
    </row>
    <row r="486" spans="1:4" ht="14.25">
      <c r="A486" s="152"/>
      <c r="B486" s="153"/>
      <c r="C486" s="154" t="s">
        <v>357</v>
      </c>
      <c r="D486" s="155"/>
    </row>
    <row r="487" spans="1:4" ht="14.25">
      <c r="A487" s="152"/>
      <c r="B487" s="153"/>
      <c r="C487" s="154" t="s">
        <v>358</v>
      </c>
      <c r="D487" s="155"/>
    </row>
    <row r="488" spans="1:4" ht="14.25">
      <c r="A488" s="152"/>
      <c r="B488" s="153"/>
      <c r="C488" s="154" t="s">
        <v>359</v>
      </c>
      <c r="D488" s="155"/>
    </row>
    <row r="489" spans="1:4" ht="14.25">
      <c r="A489" s="152"/>
      <c r="B489" s="153"/>
      <c r="C489" s="154" t="s">
        <v>360</v>
      </c>
      <c r="D489" s="155"/>
    </row>
    <row r="490" spans="1:4" ht="14.25">
      <c r="A490" s="152"/>
      <c r="B490" s="153"/>
      <c r="C490" s="154" t="s">
        <v>361</v>
      </c>
      <c r="D490" s="155"/>
    </row>
    <row r="491" spans="1:4" ht="14.25">
      <c r="A491" s="152"/>
      <c r="B491" s="153"/>
      <c r="C491" s="154" t="s">
        <v>362</v>
      </c>
      <c r="D491" s="155"/>
    </row>
    <row r="492" spans="1:4" ht="14.25">
      <c r="A492" s="152"/>
      <c r="B492" s="153"/>
      <c r="C492" s="154" t="s">
        <v>363</v>
      </c>
      <c r="D492" s="155"/>
    </row>
    <row r="493" spans="1:4" ht="14.25">
      <c r="A493" s="152"/>
      <c r="B493" s="153"/>
      <c r="C493" s="154" t="s">
        <v>364</v>
      </c>
      <c r="D493" s="155">
        <v>202</v>
      </c>
    </row>
    <row r="494" spans="1:4" ht="14.25">
      <c r="A494" s="152"/>
      <c r="B494" s="153"/>
      <c r="C494" s="154" t="s">
        <v>365</v>
      </c>
      <c r="D494" s="155">
        <v>202</v>
      </c>
    </row>
    <row r="495" spans="1:4" ht="14.25">
      <c r="A495" s="152"/>
      <c r="B495" s="153"/>
      <c r="C495" s="154" t="s">
        <v>366</v>
      </c>
      <c r="D495" s="155">
        <v>433</v>
      </c>
    </row>
    <row r="496" spans="1:4" ht="14.25">
      <c r="A496" s="152"/>
      <c r="B496" s="153"/>
      <c r="C496" s="154" t="s">
        <v>367</v>
      </c>
      <c r="D496" s="155"/>
    </row>
    <row r="497" spans="1:4" ht="14.25">
      <c r="A497" s="152"/>
      <c r="B497" s="153"/>
      <c r="C497" s="154" t="s">
        <v>13</v>
      </c>
      <c r="D497" s="155"/>
    </row>
    <row r="498" spans="1:4" ht="14.25">
      <c r="A498" s="152"/>
      <c r="B498" s="153"/>
      <c r="C498" s="154" t="s">
        <v>15</v>
      </c>
      <c r="D498" s="155"/>
    </row>
    <row r="499" spans="1:4" ht="14.25">
      <c r="A499" s="152"/>
      <c r="B499" s="153"/>
      <c r="C499" s="154" t="s">
        <v>17</v>
      </c>
      <c r="D499" s="155"/>
    </row>
    <row r="500" spans="1:4" ht="14.25">
      <c r="A500" s="152"/>
      <c r="B500" s="153"/>
      <c r="C500" s="154" t="s">
        <v>368</v>
      </c>
      <c r="D500" s="155"/>
    </row>
    <row r="501" spans="1:4" ht="14.25">
      <c r="A501" s="152"/>
      <c r="B501" s="153"/>
      <c r="C501" s="154" t="s">
        <v>369</v>
      </c>
      <c r="D501" s="155"/>
    </row>
    <row r="502" spans="1:4" ht="14.25">
      <c r="A502" s="152"/>
      <c r="B502" s="153"/>
      <c r="C502" s="154" t="s">
        <v>370</v>
      </c>
      <c r="D502" s="155"/>
    </row>
    <row r="503" spans="1:4" ht="14.25">
      <c r="A503" s="152"/>
      <c r="B503" s="153"/>
      <c r="C503" s="154" t="s">
        <v>371</v>
      </c>
      <c r="D503" s="155"/>
    </row>
    <row r="504" spans="1:4" ht="14.25">
      <c r="A504" s="152"/>
      <c r="B504" s="153"/>
      <c r="C504" s="154" t="s">
        <v>372</v>
      </c>
      <c r="D504" s="155"/>
    </row>
    <row r="505" spans="1:4" ht="14.25">
      <c r="A505" s="152"/>
      <c r="B505" s="153"/>
      <c r="C505" s="154" t="s">
        <v>373</v>
      </c>
      <c r="D505" s="155"/>
    </row>
    <row r="506" spans="1:4" ht="14.25">
      <c r="A506" s="152"/>
      <c r="B506" s="153"/>
      <c r="C506" s="154" t="s">
        <v>374</v>
      </c>
      <c r="D506" s="155"/>
    </row>
    <row r="507" spans="1:4" ht="14.25">
      <c r="A507" s="152"/>
      <c r="B507" s="153"/>
      <c r="C507" s="154" t="s">
        <v>375</v>
      </c>
      <c r="D507" s="155"/>
    </row>
    <row r="508" spans="1:4" ht="14.25">
      <c r="A508" s="152"/>
      <c r="B508" s="153"/>
      <c r="C508" s="154" t="s">
        <v>376</v>
      </c>
      <c r="D508" s="155"/>
    </row>
    <row r="509" spans="1:4" ht="14.25">
      <c r="A509" s="152"/>
      <c r="B509" s="153"/>
      <c r="C509" s="154" t="s">
        <v>377</v>
      </c>
      <c r="D509" s="155"/>
    </row>
    <row r="510" spans="1:4" ht="14.25">
      <c r="A510" s="152"/>
      <c r="B510" s="153"/>
      <c r="C510" s="154" t="s">
        <v>378</v>
      </c>
      <c r="D510" s="155"/>
    </row>
    <row r="511" spans="1:4" ht="14.25">
      <c r="A511" s="152"/>
      <c r="B511" s="153"/>
      <c r="C511" s="154" t="s">
        <v>370</v>
      </c>
      <c r="D511" s="155"/>
    </row>
    <row r="512" spans="1:4" ht="14.25">
      <c r="A512" s="152"/>
      <c r="B512" s="153"/>
      <c r="C512" s="154" t="s">
        <v>379</v>
      </c>
      <c r="D512" s="155"/>
    </row>
    <row r="513" spans="1:4" ht="14.25">
      <c r="A513" s="152"/>
      <c r="B513" s="153"/>
      <c r="C513" s="154" t="s">
        <v>380</v>
      </c>
      <c r="D513" s="155"/>
    </row>
    <row r="514" spans="1:4" ht="14.25">
      <c r="A514" s="152"/>
      <c r="B514" s="153"/>
      <c r="C514" s="154" t="s">
        <v>381</v>
      </c>
      <c r="D514" s="155"/>
    </row>
    <row r="515" spans="1:4" ht="14.25">
      <c r="A515" s="152"/>
      <c r="B515" s="153"/>
      <c r="C515" s="154" t="s">
        <v>382</v>
      </c>
      <c r="D515" s="155"/>
    </row>
    <row r="516" spans="1:4" ht="14.25">
      <c r="A516" s="152"/>
      <c r="B516" s="153"/>
      <c r="C516" s="154" t="s">
        <v>383</v>
      </c>
      <c r="D516" s="155">
        <v>104</v>
      </c>
    </row>
    <row r="517" spans="1:4" ht="14.25">
      <c r="A517" s="152"/>
      <c r="B517" s="153"/>
      <c r="C517" s="154" t="s">
        <v>370</v>
      </c>
      <c r="D517" s="155"/>
    </row>
    <row r="518" spans="1:4" ht="14.25">
      <c r="A518" s="152"/>
      <c r="B518" s="153"/>
      <c r="C518" s="154" t="s">
        <v>384</v>
      </c>
      <c r="D518" s="155"/>
    </row>
    <row r="519" spans="1:4" ht="14.25">
      <c r="A519" s="152"/>
      <c r="B519" s="153"/>
      <c r="C519" s="154" t="s">
        <v>385</v>
      </c>
      <c r="D519" s="155"/>
    </row>
    <row r="520" spans="1:4" ht="14.25">
      <c r="A520" s="152"/>
      <c r="B520" s="153"/>
      <c r="C520" s="154" t="s">
        <v>386</v>
      </c>
      <c r="D520" s="155"/>
    </row>
    <row r="521" spans="1:4" ht="14.25">
      <c r="A521" s="152"/>
      <c r="B521" s="153"/>
      <c r="C521" s="154" t="s">
        <v>387</v>
      </c>
      <c r="D521" s="155">
        <v>104</v>
      </c>
    </row>
    <row r="522" spans="1:4" ht="14.25">
      <c r="A522" s="152"/>
      <c r="B522" s="153"/>
      <c r="C522" s="154" t="s">
        <v>388</v>
      </c>
      <c r="D522" s="155"/>
    </row>
    <row r="523" spans="1:4" ht="14.25">
      <c r="A523" s="152"/>
      <c r="B523" s="153"/>
      <c r="C523" s="154" t="s">
        <v>370</v>
      </c>
      <c r="D523" s="155"/>
    </row>
    <row r="524" spans="1:4" ht="14.25">
      <c r="A524" s="152"/>
      <c r="B524" s="153"/>
      <c r="C524" s="154" t="s">
        <v>389</v>
      </c>
      <c r="D524" s="155"/>
    </row>
    <row r="525" spans="1:4" ht="14.25">
      <c r="A525" s="152"/>
      <c r="B525" s="153"/>
      <c r="C525" s="154" t="s">
        <v>390</v>
      </c>
      <c r="D525" s="155"/>
    </row>
    <row r="526" spans="1:4" ht="14.25">
      <c r="A526" s="152"/>
      <c r="B526" s="153"/>
      <c r="C526" s="154" t="s">
        <v>391</v>
      </c>
      <c r="D526" s="155"/>
    </row>
    <row r="527" spans="1:4" ht="14.25">
      <c r="A527" s="152"/>
      <c r="B527" s="153"/>
      <c r="C527" s="154" t="s">
        <v>392</v>
      </c>
      <c r="D527" s="155"/>
    </row>
    <row r="528" spans="1:4" ht="14.25">
      <c r="A528" s="152"/>
      <c r="B528" s="153"/>
      <c r="C528" s="154" t="s">
        <v>393</v>
      </c>
      <c r="D528" s="155"/>
    </row>
    <row r="529" spans="1:4" ht="14.25">
      <c r="A529" s="152"/>
      <c r="B529" s="153"/>
      <c r="C529" s="154" t="s">
        <v>394</v>
      </c>
      <c r="D529" s="155"/>
    </row>
    <row r="530" spans="1:4" ht="14.25">
      <c r="A530" s="152"/>
      <c r="B530" s="153"/>
      <c r="C530" s="154" t="s">
        <v>395</v>
      </c>
      <c r="D530" s="155"/>
    </row>
    <row r="531" spans="1:4" ht="14.25">
      <c r="A531" s="152"/>
      <c r="B531" s="153"/>
      <c r="C531" s="154" t="s">
        <v>396</v>
      </c>
      <c r="D531" s="155"/>
    </row>
    <row r="532" spans="1:4" ht="14.25">
      <c r="A532" s="152"/>
      <c r="B532" s="153"/>
      <c r="C532" s="154" t="s">
        <v>397</v>
      </c>
      <c r="D532" s="155">
        <v>20</v>
      </c>
    </row>
    <row r="533" spans="1:4" ht="14.25">
      <c r="A533" s="152"/>
      <c r="B533" s="153"/>
      <c r="C533" s="154" t="s">
        <v>370</v>
      </c>
      <c r="D533" s="155"/>
    </row>
    <row r="534" spans="1:4" ht="14.25">
      <c r="A534" s="152"/>
      <c r="B534" s="153"/>
      <c r="C534" s="154" t="s">
        <v>398</v>
      </c>
      <c r="D534" s="155"/>
    </row>
    <row r="535" spans="1:4" ht="14.25">
      <c r="A535" s="152"/>
      <c r="B535" s="153"/>
      <c r="C535" s="154" t="s">
        <v>399</v>
      </c>
      <c r="D535" s="155"/>
    </row>
    <row r="536" spans="1:4" ht="14.25">
      <c r="A536" s="152"/>
      <c r="B536" s="153"/>
      <c r="C536" s="154" t="s">
        <v>400</v>
      </c>
      <c r="D536" s="155"/>
    </row>
    <row r="537" spans="1:4" ht="14.25">
      <c r="A537" s="152"/>
      <c r="B537" s="153"/>
      <c r="C537" s="154" t="s">
        <v>401</v>
      </c>
      <c r="D537" s="155"/>
    </row>
    <row r="538" spans="1:4" ht="14.25">
      <c r="A538" s="152"/>
      <c r="B538" s="153"/>
      <c r="C538" s="154" t="s">
        <v>402</v>
      </c>
      <c r="D538" s="155">
        <v>20</v>
      </c>
    </row>
    <row r="539" spans="1:4" ht="14.25">
      <c r="A539" s="152"/>
      <c r="B539" s="153"/>
      <c r="C539" s="154" t="s">
        <v>403</v>
      </c>
      <c r="D539" s="155"/>
    </row>
    <row r="540" spans="1:4" ht="14.25">
      <c r="A540" s="152"/>
      <c r="B540" s="153"/>
      <c r="C540" s="154" t="s">
        <v>404</v>
      </c>
      <c r="D540" s="155"/>
    </row>
    <row r="541" spans="1:4" ht="14.25">
      <c r="A541" s="152"/>
      <c r="B541" s="153"/>
      <c r="C541" s="154" t="s">
        <v>405</v>
      </c>
      <c r="D541" s="155"/>
    </row>
    <row r="542" spans="1:4" ht="14.25">
      <c r="A542" s="152"/>
      <c r="B542" s="153"/>
      <c r="C542" s="154" t="s">
        <v>406</v>
      </c>
      <c r="D542" s="155"/>
    </row>
    <row r="543" spans="1:4" ht="14.25">
      <c r="A543" s="152"/>
      <c r="B543" s="153"/>
      <c r="C543" s="154" t="s">
        <v>407</v>
      </c>
      <c r="D543" s="155"/>
    </row>
    <row r="544" spans="1:4" ht="14.25">
      <c r="A544" s="152"/>
      <c r="B544" s="153"/>
      <c r="C544" s="154" t="s">
        <v>408</v>
      </c>
      <c r="D544" s="155"/>
    </row>
    <row r="545" spans="1:4" ht="14.25">
      <c r="A545" s="152"/>
      <c r="B545" s="153"/>
      <c r="C545" s="154" t="s">
        <v>409</v>
      </c>
      <c r="D545" s="155">
        <v>309</v>
      </c>
    </row>
    <row r="546" spans="1:4" ht="14.25">
      <c r="A546" s="152"/>
      <c r="B546" s="153"/>
      <c r="C546" s="154" t="s">
        <v>410</v>
      </c>
      <c r="D546" s="155"/>
    </row>
    <row r="547" spans="1:4" ht="14.25">
      <c r="A547" s="152"/>
      <c r="B547" s="153"/>
      <c r="C547" s="154" t="s">
        <v>411</v>
      </c>
      <c r="D547" s="155"/>
    </row>
    <row r="548" spans="1:4" ht="14.25">
      <c r="A548" s="152"/>
      <c r="B548" s="153"/>
      <c r="C548" s="154" t="s">
        <v>412</v>
      </c>
      <c r="D548" s="155"/>
    </row>
    <row r="549" spans="1:4" ht="14.25">
      <c r="A549" s="152"/>
      <c r="B549" s="153"/>
      <c r="C549" s="154" t="s">
        <v>413</v>
      </c>
      <c r="D549" s="155">
        <v>309</v>
      </c>
    </row>
    <row r="550" spans="1:4" ht="14.25">
      <c r="A550" s="152"/>
      <c r="B550" s="153"/>
      <c r="C550" s="154" t="s">
        <v>414</v>
      </c>
      <c r="D550" s="155">
        <v>2883</v>
      </c>
    </row>
    <row r="551" spans="1:4" ht="14.25">
      <c r="A551" s="152"/>
      <c r="B551" s="153"/>
      <c r="C551" s="154" t="s">
        <v>415</v>
      </c>
      <c r="D551" s="155">
        <v>116</v>
      </c>
    </row>
    <row r="552" spans="1:4" ht="14.25">
      <c r="A552" s="152"/>
      <c r="B552" s="153"/>
      <c r="C552" s="154" t="s">
        <v>13</v>
      </c>
      <c r="D552" s="155"/>
    </row>
    <row r="553" spans="1:4" ht="14.25">
      <c r="A553" s="152"/>
      <c r="B553" s="153"/>
      <c r="C553" s="154" t="s">
        <v>15</v>
      </c>
      <c r="D553" s="155"/>
    </row>
    <row r="554" spans="1:4" ht="14.25">
      <c r="A554" s="152"/>
      <c r="B554" s="153"/>
      <c r="C554" s="154" t="s">
        <v>17</v>
      </c>
      <c r="D554" s="155"/>
    </row>
    <row r="555" spans="1:4" ht="14.25">
      <c r="A555" s="152"/>
      <c r="B555" s="153"/>
      <c r="C555" s="154" t="s">
        <v>416</v>
      </c>
      <c r="D555" s="155"/>
    </row>
    <row r="556" spans="1:4" ht="14.25">
      <c r="A556" s="152"/>
      <c r="B556" s="153"/>
      <c r="C556" s="154" t="s">
        <v>417</v>
      </c>
      <c r="D556" s="155"/>
    </row>
    <row r="557" spans="1:4" ht="14.25">
      <c r="A557" s="152"/>
      <c r="B557" s="153"/>
      <c r="C557" s="154" t="s">
        <v>418</v>
      </c>
      <c r="D557" s="155"/>
    </row>
    <row r="558" spans="1:4" ht="14.25">
      <c r="A558" s="152"/>
      <c r="B558" s="153"/>
      <c r="C558" s="154" t="s">
        <v>419</v>
      </c>
      <c r="D558" s="155"/>
    </row>
    <row r="559" spans="1:4" ht="14.25">
      <c r="A559" s="152"/>
      <c r="B559" s="153"/>
      <c r="C559" s="154" t="s">
        <v>420</v>
      </c>
      <c r="D559" s="155"/>
    </row>
    <row r="560" spans="1:4" ht="14.25">
      <c r="A560" s="152"/>
      <c r="B560" s="153"/>
      <c r="C560" s="154" t="s">
        <v>421</v>
      </c>
      <c r="D560" s="155"/>
    </row>
    <row r="561" spans="1:4" ht="14.25">
      <c r="A561" s="152"/>
      <c r="B561" s="153"/>
      <c r="C561" s="154" t="s">
        <v>422</v>
      </c>
      <c r="D561" s="155"/>
    </row>
    <row r="562" spans="1:4" ht="14.25">
      <c r="A562" s="152"/>
      <c r="B562" s="153"/>
      <c r="C562" s="154" t="s">
        <v>423</v>
      </c>
      <c r="D562" s="155"/>
    </row>
    <row r="563" spans="1:4" ht="14.25">
      <c r="A563" s="152"/>
      <c r="B563" s="153"/>
      <c r="C563" s="154" t="s">
        <v>424</v>
      </c>
      <c r="D563" s="155"/>
    </row>
    <row r="564" spans="1:4" ht="14.25">
      <c r="A564" s="152"/>
      <c r="B564" s="153"/>
      <c r="C564" s="154" t="s">
        <v>425</v>
      </c>
      <c r="D564" s="155">
        <v>116</v>
      </c>
    </row>
    <row r="565" spans="1:4" ht="14.25">
      <c r="A565" s="152"/>
      <c r="B565" s="153"/>
      <c r="C565" s="154" t="s">
        <v>426</v>
      </c>
      <c r="D565" s="155">
        <v>1507</v>
      </c>
    </row>
    <row r="566" spans="1:4" ht="14.25">
      <c r="A566" s="152"/>
      <c r="B566" s="153"/>
      <c r="C566" s="154" t="s">
        <v>13</v>
      </c>
      <c r="D566" s="155"/>
    </row>
    <row r="567" spans="1:4" ht="14.25">
      <c r="A567" s="152"/>
      <c r="B567" s="153"/>
      <c r="C567" s="154" t="s">
        <v>15</v>
      </c>
      <c r="D567" s="155"/>
    </row>
    <row r="568" spans="1:4" ht="14.25">
      <c r="A568" s="152"/>
      <c r="B568" s="153"/>
      <c r="C568" s="154" t="s">
        <v>17</v>
      </c>
      <c r="D568" s="155"/>
    </row>
    <row r="569" spans="1:4" ht="14.25">
      <c r="A569" s="152"/>
      <c r="B569" s="153"/>
      <c r="C569" s="154" t="s">
        <v>427</v>
      </c>
      <c r="D569" s="155">
        <v>1432</v>
      </c>
    </row>
    <row r="570" spans="1:4" ht="14.25">
      <c r="A570" s="152"/>
      <c r="B570" s="153"/>
      <c r="C570" s="154" t="s">
        <v>428</v>
      </c>
      <c r="D570" s="155"/>
    </row>
    <row r="571" spans="1:4" ht="14.25">
      <c r="A571" s="152"/>
      <c r="B571" s="153"/>
      <c r="C571" s="154" t="s">
        <v>429</v>
      </c>
      <c r="D571" s="155"/>
    </row>
    <row r="572" spans="1:4" ht="14.25">
      <c r="A572" s="152"/>
      <c r="B572" s="153"/>
      <c r="C572" s="154" t="s">
        <v>430</v>
      </c>
      <c r="D572" s="155">
        <v>75</v>
      </c>
    </row>
    <row r="573" spans="1:4" ht="14.25">
      <c r="A573" s="152"/>
      <c r="B573" s="153"/>
      <c r="C573" s="154" t="s">
        <v>431</v>
      </c>
      <c r="D573" s="155">
        <v>41</v>
      </c>
    </row>
    <row r="574" spans="1:4" ht="14.25">
      <c r="A574" s="152"/>
      <c r="B574" s="153"/>
      <c r="C574" s="154" t="s">
        <v>13</v>
      </c>
      <c r="D574" s="155"/>
    </row>
    <row r="575" spans="1:4" ht="14.25">
      <c r="A575" s="152"/>
      <c r="B575" s="153"/>
      <c r="C575" s="154" t="s">
        <v>15</v>
      </c>
      <c r="D575" s="155"/>
    </row>
    <row r="576" spans="1:4" ht="14.25">
      <c r="A576" s="152"/>
      <c r="B576" s="153"/>
      <c r="C576" s="154" t="s">
        <v>17</v>
      </c>
      <c r="D576" s="155"/>
    </row>
    <row r="577" spans="1:4" ht="14.25">
      <c r="A577" s="152"/>
      <c r="B577" s="153"/>
      <c r="C577" s="154" t="s">
        <v>432</v>
      </c>
      <c r="D577" s="155"/>
    </row>
    <row r="578" spans="1:4" ht="14.25">
      <c r="A578" s="152"/>
      <c r="B578" s="153"/>
      <c r="C578" s="154" t="s">
        <v>433</v>
      </c>
      <c r="D578" s="155"/>
    </row>
    <row r="579" spans="1:4" ht="14.25">
      <c r="A579" s="152"/>
      <c r="B579" s="153"/>
      <c r="C579" s="154" t="s">
        <v>434</v>
      </c>
      <c r="D579" s="155"/>
    </row>
    <row r="580" spans="1:4" ht="14.25">
      <c r="A580" s="152"/>
      <c r="B580" s="153"/>
      <c r="C580" s="154" t="s">
        <v>435</v>
      </c>
      <c r="D580" s="155"/>
    </row>
    <row r="581" spans="1:4" ht="14.25">
      <c r="A581" s="152"/>
      <c r="B581" s="153"/>
      <c r="C581" s="154" t="s">
        <v>436</v>
      </c>
      <c r="D581" s="155"/>
    </row>
    <row r="582" spans="1:4" ht="14.25">
      <c r="A582" s="152"/>
      <c r="B582" s="153"/>
      <c r="C582" s="154" t="s">
        <v>437</v>
      </c>
      <c r="D582" s="155"/>
    </row>
    <row r="583" spans="1:4" ht="14.25">
      <c r="A583" s="152"/>
      <c r="B583" s="153"/>
      <c r="C583" s="154" t="s">
        <v>438</v>
      </c>
      <c r="D583" s="155">
        <v>41</v>
      </c>
    </row>
    <row r="584" spans="1:4" ht="14.25">
      <c r="A584" s="152"/>
      <c r="B584" s="153"/>
      <c r="C584" s="154" t="s">
        <v>439</v>
      </c>
      <c r="D584" s="155">
        <v>266</v>
      </c>
    </row>
    <row r="585" spans="1:4" ht="14.25">
      <c r="A585" s="152"/>
      <c r="B585" s="153"/>
      <c r="C585" s="154" t="s">
        <v>13</v>
      </c>
      <c r="D585" s="155"/>
    </row>
    <row r="586" spans="1:4" ht="14.25">
      <c r="A586" s="152"/>
      <c r="B586" s="153"/>
      <c r="C586" s="154" t="s">
        <v>15</v>
      </c>
      <c r="D586" s="155"/>
    </row>
    <row r="587" spans="1:4" ht="14.25">
      <c r="A587" s="152"/>
      <c r="B587" s="153"/>
      <c r="C587" s="154" t="s">
        <v>17</v>
      </c>
      <c r="D587" s="155"/>
    </row>
    <row r="588" spans="1:4" ht="14.25">
      <c r="A588" s="152"/>
      <c r="B588" s="153"/>
      <c r="C588" s="154" t="s">
        <v>440</v>
      </c>
      <c r="D588" s="155"/>
    </row>
    <row r="589" spans="1:4" ht="14.25">
      <c r="A589" s="152"/>
      <c r="B589" s="153"/>
      <c r="C589" s="154" t="s">
        <v>441</v>
      </c>
      <c r="D589" s="155"/>
    </row>
    <row r="590" spans="1:4" ht="14.25">
      <c r="A590" s="152"/>
      <c r="B590" s="153"/>
      <c r="C590" s="154" t="s">
        <v>442</v>
      </c>
      <c r="D590" s="155"/>
    </row>
    <row r="591" spans="1:4" ht="14.25">
      <c r="A591" s="152"/>
      <c r="B591" s="153"/>
      <c r="C591" s="154" t="s">
        <v>443</v>
      </c>
      <c r="D591" s="155"/>
    </row>
    <row r="592" spans="1:4" ht="14.25">
      <c r="A592" s="152"/>
      <c r="B592" s="153"/>
      <c r="C592" s="154" t="s">
        <v>444</v>
      </c>
      <c r="D592" s="155">
        <v>266</v>
      </c>
    </row>
    <row r="593" spans="1:4" ht="14.25">
      <c r="A593" s="152"/>
      <c r="B593" s="153"/>
      <c r="C593" s="154" t="s">
        <v>445</v>
      </c>
      <c r="D593" s="155"/>
    </row>
    <row r="594" spans="1:4" ht="14.25">
      <c r="A594" s="152"/>
      <c r="B594" s="153"/>
      <c r="C594" s="154" t="s">
        <v>13</v>
      </c>
      <c r="D594" s="155"/>
    </row>
    <row r="595" spans="1:4" ht="14.25">
      <c r="A595" s="152"/>
      <c r="B595" s="153"/>
      <c r="C595" s="154" t="s">
        <v>15</v>
      </c>
      <c r="D595" s="155"/>
    </row>
    <row r="596" spans="1:4" ht="14.25">
      <c r="A596" s="152"/>
      <c r="B596" s="153"/>
      <c r="C596" s="154" t="s">
        <v>17</v>
      </c>
      <c r="D596" s="155"/>
    </row>
    <row r="597" spans="1:4" ht="14.25">
      <c r="A597" s="152"/>
      <c r="B597" s="153"/>
      <c r="C597" s="154" t="s">
        <v>446</v>
      </c>
      <c r="D597" s="155"/>
    </row>
    <row r="598" spans="1:4" ht="14.25">
      <c r="A598" s="152"/>
      <c r="B598" s="153"/>
      <c r="C598" s="154" t="s">
        <v>447</v>
      </c>
      <c r="D598" s="155"/>
    </row>
    <row r="599" spans="1:4" ht="14.25">
      <c r="A599" s="152"/>
      <c r="B599" s="153"/>
      <c r="C599" s="154" t="s">
        <v>448</v>
      </c>
      <c r="D599" s="155"/>
    </row>
    <row r="600" spans="1:4" ht="14.25">
      <c r="A600" s="152"/>
      <c r="B600" s="153"/>
      <c r="C600" s="154" t="s">
        <v>449</v>
      </c>
      <c r="D600" s="155"/>
    </row>
    <row r="601" spans="1:4" ht="14.25">
      <c r="A601" s="152"/>
      <c r="B601" s="153"/>
      <c r="C601" s="154" t="s">
        <v>450</v>
      </c>
      <c r="D601" s="155"/>
    </row>
    <row r="602" spans="1:4" ht="14.25">
      <c r="A602" s="152"/>
      <c r="B602" s="153"/>
      <c r="C602" s="154" t="s">
        <v>451</v>
      </c>
      <c r="D602" s="155">
        <v>953</v>
      </c>
    </row>
    <row r="603" spans="1:4" ht="14.25">
      <c r="A603" s="152"/>
      <c r="B603" s="153"/>
      <c r="C603" s="154" t="s">
        <v>452</v>
      </c>
      <c r="D603" s="155"/>
    </row>
    <row r="604" spans="1:4" ht="14.25">
      <c r="A604" s="152"/>
      <c r="B604" s="153"/>
      <c r="C604" s="154" t="s">
        <v>453</v>
      </c>
      <c r="D604" s="155">
        <v>953</v>
      </c>
    </row>
    <row r="605" spans="1:4" ht="14.25">
      <c r="A605" s="152"/>
      <c r="B605" s="153"/>
      <c r="C605" s="154" t="s">
        <v>454</v>
      </c>
      <c r="D605" s="155">
        <v>28615</v>
      </c>
    </row>
    <row r="606" spans="1:4" ht="14.25">
      <c r="A606" s="152"/>
      <c r="B606" s="153"/>
      <c r="C606" s="154" t="s">
        <v>455</v>
      </c>
      <c r="D606" s="155">
        <v>612</v>
      </c>
    </row>
    <row r="607" spans="1:4" ht="14.25">
      <c r="A607" s="152"/>
      <c r="B607" s="153"/>
      <c r="C607" s="154" t="s">
        <v>13</v>
      </c>
      <c r="D607" s="155"/>
    </row>
    <row r="608" spans="1:4" ht="14.25">
      <c r="A608" s="152"/>
      <c r="B608" s="153"/>
      <c r="C608" s="154" t="s">
        <v>15</v>
      </c>
      <c r="D608" s="155"/>
    </row>
    <row r="609" spans="1:4" ht="14.25">
      <c r="A609" s="152"/>
      <c r="B609" s="153"/>
      <c r="C609" s="154" t="s">
        <v>17</v>
      </c>
      <c r="D609" s="155"/>
    </row>
    <row r="610" spans="1:4" ht="14.25">
      <c r="A610" s="152"/>
      <c r="B610" s="153"/>
      <c r="C610" s="154" t="s">
        <v>456</v>
      </c>
      <c r="D610" s="155"/>
    </row>
    <row r="611" spans="1:4" ht="14.25">
      <c r="A611" s="152"/>
      <c r="B611" s="153"/>
      <c r="C611" s="154" t="s">
        <v>457</v>
      </c>
      <c r="D611" s="155"/>
    </row>
    <row r="612" spans="1:4" ht="14.25">
      <c r="A612" s="152"/>
      <c r="B612" s="153"/>
      <c r="C612" s="154" t="s">
        <v>458</v>
      </c>
      <c r="D612" s="155">
        <v>365</v>
      </c>
    </row>
    <row r="613" spans="1:4" ht="14.25">
      <c r="A613" s="152"/>
      <c r="B613" s="153"/>
      <c r="C613" s="154" t="s">
        <v>459</v>
      </c>
      <c r="D613" s="155"/>
    </row>
    <row r="614" spans="1:4" ht="14.25">
      <c r="A614" s="152"/>
      <c r="B614" s="153"/>
      <c r="C614" s="154" t="s">
        <v>460</v>
      </c>
      <c r="D614" s="155"/>
    </row>
    <row r="615" spans="1:4" ht="14.25">
      <c r="A615" s="152"/>
      <c r="B615" s="153"/>
      <c r="C615" s="154" t="s">
        <v>461</v>
      </c>
      <c r="D615" s="155">
        <v>247</v>
      </c>
    </row>
    <row r="616" spans="1:4" ht="14.25">
      <c r="A616" s="152"/>
      <c r="B616" s="153"/>
      <c r="C616" s="154" t="s">
        <v>462</v>
      </c>
      <c r="D616" s="155"/>
    </row>
    <row r="617" spans="1:4" ht="14.25">
      <c r="A617" s="152"/>
      <c r="B617" s="153"/>
      <c r="C617" s="154" t="s">
        <v>463</v>
      </c>
      <c r="D617" s="155"/>
    </row>
    <row r="618" spans="1:4" ht="14.25">
      <c r="A618" s="152"/>
      <c r="B618" s="153"/>
      <c r="C618" s="154" t="s">
        <v>464</v>
      </c>
      <c r="D618" s="155"/>
    </row>
    <row r="619" spans="1:4" ht="14.25">
      <c r="A619" s="152"/>
      <c r="B619" s="153"/>
      <c r="C619" s="154" t="s">
        <v>465</v>
      </c>
      <c r="D619" s="155">
        <v>805</v>
      </c>
    </row>
    <row r="620" spans="1:4" ht="14.25">
      <c r="A620" s="152"/>
      <c r="B620" s="153"/>
      <c r="C620" s="154" t="s">
        <v>13</v>
      </c>
      <c r="D620" s="155">
        <v>198</v>
      </c>
    </row>
    <row r="621" spans="1:4" ht="14.25">
      <c r="A621" s="152"/>
      <c r="B621" s="153"/>
      <c r="C621" s="154" t="s">
        <v>15</v>
      </c>
      <c r="D621" s="155"/>
    </row>
    <row r="622" spans="1:4" ht="14.25">
      <c r="A622" s="152"/>
      <c r="B622" s="153"/>
      <c r="C622" s="154" t="s">
        <v>17</v>
      </c>
      <c r="D622" s="155"/>
    </row>
    <row r="623" spans="1:4" ht="14.25">
      <c r="A623" s="152"/>
      <c r="B623" s="153"/>
      <c r="C623" s="154" t="s">
        <v>466</v>
      </c>
      <c r="D623" s="155"/>
    </row>
    <row r="624" spans="1:4" ht="14.25">
      <c r="A624" s="152"/>
      <c r="B624" s="153"/>
      <c r="C624" s="154" t="s">
        <v>467</v>
      </c>
      <c r="D624" s="155">
        <v>191</v>
      </c>
    </row>
    <row r="625" spans="1:4" ht="14.25">
      <c r="A625" s="152"/>
      <c r="B625" s="153"/>
      <c r="C625" s="154" t="s">
        <v>468</v>
      </c>
      <c r="D625" s="155"/>
    </row>
    <row r="626" spans="1:4" ht="14.25">
      <c r="A626" s="152"/>
      <c r="B626" s="153"/>
      <c r="C626" s="154" t="s">
        <v>469</v>
      </c>
      <c r="D626" s="155"/>
    </row>
    <row r="627" spans="1:4" ht="14.25">
      <c r="A627" s="152"/>
      <c r="B627" s="153"/>
      <c r="C627" s="154" t="s">
        <v>470</v>
      </c>
      <c r="D627" s="155">
        <v>319</v>
      </c>
    </row>
    <row r="628" spans="1:4" ht="14.25">
      <c r="A628" s="152"/>
      <c r="B628" s="153"/>
      <c r="C628" s="154" t="s">
        <v>471</v>
      </c>
      <c r="D628" s="155"/>
    </row>
    <row r="629" spans="1:4" ht="14.25">
      <c r="A629" s="152"/>
      <c r="B629" s="153"/>
      <c r="C629" s="154" t="s">
        <v>472</v>
      </c>
      <c r="D629" s="155">
        <v>97</v>
      </c>
    </row>
    <row r="630" spans="1:4" ht="14.25">
      <c r="A630" s="152"/>
      <c r="B630" s="153"/>
      <c r="C630" s="154" t="s">
        <v>473</v>
      </c>
      <c r="D630" s="155">
        <v>4193</v>
      </c>
    </row>
    <row r="631" spans="1:4" ht="14.25">
      <c r="A631" s="152"/>
      <c r="B631" s="153"/>
      <c r="C631" s="154" t="s">
        <v>474</v>
      </c>
      <c r="D631" s="155">
        <v>355</v>
      </c>
    </row>
    <row r="632" spans="1:4" ht="14.25">
      <c r="A632" s="152"/>
      <c r="B632" s="153"/>
      <c r="C632" s="154" t="s">
        <v>475</v>
      </c>
      <c r="D632" s="155"/>
    </row>
    <row r="633" spans="1:4" ht="14.25">
      <c r="A633" s="152"/>
      <c r="B633" s="153"/>
      <c r="C633" s="154" t="s">
        <v>476</v>
      </c>
      <c r="D633" s="155">
        <v>14</v>
      </c>
    </row>
    <row r="634" spans="1:4" ht="14.25">
      <c r="A634" s="152"/>
      <c r="B634" s="153"/>
      <c r="C634" s="154" t="s">
        <v>477</v>
      </c>
      <c r="D634" s="155">
        <v>122</v>
      </c>
    </row>
    <row r="635" spans="1:4" ht="14.25">
      <c r="A635" s="152"/>
      <c r="B635" s="153"/>
      <c r="C635" s="154" t="s">
        <v>478</v>
      </c>
      <c r="D635" s="155">
        <v>150</v>
      </c>
    </row>
    <row r="636" spans="1:4" ht="14.25">
      <c r="A636" s="152"/>
      <c r="B636" s="153"/>
      <c r="C636" s="154" t="s">
        <v>479</v>
      </c>
      <c r="D636" s="155">
        <v>3552</v>
      </c>
    </row>
    <row r="637" spans="1:4" ht="14.25">
      <c r="A637" s="152"/>
      <c r="B637" s="153"/>
      <c r="C637" s="154" t="s">
        <v>480</v>
      </c>
      <c r="D637" s="155"/>
    </row>
    <row r="638" spans="1:4" ht="14.25">
      <c r="A638" s="152"/>
      <c r="B638" s="153"/>
      <c r="C638" s="154" t="s">
        <v>481</v>
      </c>
      <c r="D638" s="155"/>
    </row>
    <row r="639" spans="1:4" ht="14.25">
      <c r="A639" s="152"/>
      <c r="B639" s="153"/>
      <c r="C639" s="154" t="s">
        <v>482</v>
      </c>
      <c r="D639" s="155"/>
    </row>
    <row r="640" spans="1:4" ht="14.25">
      <c r="A640" s="152"/>
      <c r="B640" s="153"/>
      <c r="C640" s="154" t="s">
        <v>483</v>
      </c>
      <c r="D640" s="157"/>
    </row>
    <row r="641" spans="1:4" ht="14.25">
      <c r="A641" s="152"/>
      <c r="B641" s="153"/>
      <c r="C641" s="154" t="s">
        <v>484</v>
      </c>
      <c r="D641" s="155">
        <v>10489</v>
      </c>
    </row>
    <row r="642" spans="1:4" ht="14.25">
      <c r="A642" s="152"/>
      <c r="B642" s="153"/>
      <c r="C642" s="154" t="s">
        <v>485</v>
      </c>
      <c r="D642" s="158">
        <v>3663</v>
      </c>
    </row>
    <row r="643" spans="1:4" ht="14.25">
      <c r="A643" s="152"/>
      <c r="B643" s="153"/>
      <c r="C643" s="154" t="s">
        <v>486</v>
      </c>
      <c r="D643" s="155">
        <v>6681</v>
      </c>
    </row>
    <row r="644" spans="1:4" ht="14.25">
      <c r="A644" s="152"/>
      <c r="B644" s="153"/>
      <c r="C644" s="154" t="s">
        <v>487</v>
      </c>
      <c r="D644" s="155">
        <v>145</v>
      </c>
    </row>
    <row r="645" spans="1:4" ht="14.25">
      <c r="A645" s="152"/>
      <c r="B645" s="153"/>
      <c r="C645" s="154" t="s">
        <v>488</v>
      </c>
      <c r="D645" s="155"/>
    </row>
    <row r="646" spans="1:4" ht="14.25">
      <c r="A646" s="152"/>
      <c r="B646" s="153"/>
      <c r="C646" s="154" t="s">
        <v>489</v>
      </c>
      <c r="D646" s="155"/>
    </row>
    <row r="647" spans="1:4" ht="14.25">
      <c r="A647" s="152"/>
      <c r="B647" s="153"/>
      <c r="C647" s="154" t="s">
        <v>490</v>
      </c>
      <c r="D647" s="155">
        <v>110</v>
      </c>
    </row>
    <row r="648" spans="1:4" ht="14.25">
      <c r="A648" s="152"/>
      <c r="B648" s="153"/>
      <c r="C648" s="154" t="s">
        <v>491</v>
      </c>
      <c r="D648" s="155">
        <v>110</v>
      </c>
    </row>
    <row r="649" spans="1:4" ht="14.25">
      <c r="A649" s="152"/>
      <c r="B649" s="153"/>
      <c r="C649" s="154" t="s">
        <v>492</v>
      </c>
      <c r="D649" s="155"/>
    </row>
    <row r="650" spans="1:4" ht="14.25">
      <c r="A650" s="152"/>
      <c r="B650" s="153"/>
      <c r="C650" s="154" t="s">
        <v>493</v>
      </c>
      <c r="D650" s="155"/>
    </row>
    <row r="651" spans="1:4" ht="14.25">
      <c r="A651" s="152"/>
      <c r="B651" s="153"/>
      <c r="C651" s="154" t="s">
        <v>494</v>
      </c>
      <c r="D651" s="155">
        <v>1626</v>
      </c>
    </row>
    <row r="652" spans="1:4" ht="14.25">
      <c r="A652" s="152"/>
      <c r="B652" s="153"/>
      <c r="C652" s="154" t="s">
        <v>495</v>
      </c>
      <c r="D652" s="155">
        <v>8</v>
      </c>
    </row>
    <row r="653" spans="1:4" ht="14.25">
      <c r="A653" s="152"/>
      <c r="B653" s="153"/>
      <c r="C653" s="154" t="s">
        <v>496</v>
      </c>
      <c r="D653" s="155">
        <v>550</v>
      </c>
    </row>
    <row r="654" spans="1:4" ht="14.25">
      <c r="A654" s="152"/>
      <c r="B654" s="153"/>
      <c r="C654" s="154" t="s">
        <v>497</v>
      </c>
      <c r="D654" s="155">
        <v>32</v>
      </c>
    </row>
    <row r="655" spans="1:4" ht="14.25">
      <c r="A655" s="152"/>
      <c r="B655" s="153"/>
      <c r="C655" s="154" t="s">
        <v>498</v>
      </c>
      <c r="D655" s="155">
        <v>704</v>
      </c>
    </row>
    <row r="656" spans="1:4" ht="14.25">
      <c r="A656" s="152"/>
      <c r="B656" s="153"/>
      <c r="C656" s="154" t="s">
        <v>499</v>
      </c>
      <c r="D656" s="155">
        <v>185</v>
      </c>
    </row>
    <row r="657" spans="1:4" ht="14.25">
      <c r="A657" s="152"/>
      <c r="B657" s="153"/>
      <c r="C657" s="154" t="s">
        <v>500</v>
      </c>
      <c r="D657" s="155">
        <v>60</v>
      </c>
    </row>
    <row r="658" spans="1:4" ht="14.25">
      <c r="A658" s="152"/>
      <c r="B658" s="153"/>
      <c r="C658" s="154" t="s">
        <v>501</v>
      </c>
      <c r="D658" s="155"/>
    </row>
    <row r="659" spans="1:4" ht="14.25">
      <c r="A659" s="152"/>
      <c r="B659" s="153"/>
      <c r="C659" s="154" t="s">
        <v>502</v>
      </c>
      <c r="D659" s="155"/>
    </row>
    <row r="660" spans="1:4" ht="14.25">
      <c r="A660" s="152"/>
      <c r="B660" s="153"/>
      <c r="C660" s="154" t="s">
        <v>503</v>
      </c>
      <c r="D660" s="155"/>
    </row>
    <row r="661" spans="1:4" ht="14.25">
      <c r="A661" s="152"/>
      <c r="B661" s="153"/>
      <c r="C661" s="154" t="s">
        <v>504</v>
      </c>
      <c r="D661" s="155">
        <v>17</v>
      </c>
    </row>
    <row r="662" spans="1:4" ht="14.25">
      <c r="A662" s="152"/>
      <c r="B662" s="153"/>
      <c r="C662" s="154" t="s">
        <v>505</v>
      </c>
      <c r="D662" s="155">
        <v>70</v>
      </c>
    </row>
    <row r="663" spans="1:4" ht="14.25">
      <c r="A663" s="152"/>
      <c r="B663" s="153"/>
      <c r="C663" s="154" t="s">
        <v>506</v>
      </c>
      <c r="D663" s="155">
        <v>358</v>
      </c>
    </row>
    <row r="664" spans="1:4" ht="14.25">
      <c r="A664" s="152"/>
      <c r="B664" s="153"/>
      <c r="C664" s="154" t="s">
        <v>507</v>
      </c>
      <c r="D664" s="155">
        <v>13</v>
      </c>
    </row>
    <row r="665" spans="1:4" ht="14.25">
      <c r="A665" s="152"/>
      <c r="B665" s="153"/>
      <c r="C665" s="154" t="s">
        <v>508</v>
      </c>
      <c r="D665" s="155">
        <v>65</v>
      </c>
    </row>
    <row r="666" spans="1:4" ht="14.25">
      <c r="A666" s="152"/>
      <c r="B666" s="153"/>
      <c r="C666" s="154" t="s">
        <v>509</v>
      </c>
      <c r="D666" s="155">
        <v>163</v>
      </c>
    </row>
    <row r="667" spans="1:4" ht="14.25">
      <c r="A667" s="152"/>
      <c r="B667" s="153"/>
      <c r="C667" s="154" t="s">
        <v>510</v>
      </c>
      <c r="D667" s="155"/>
    </row>
    <row r="668" spans="1:4" ht="14.25">
      <c r="A668" s="152"/>
      <c r="B668" s="153"/>
      <c r="C668" s="154" t="s">
        <v>511</v>
      </c>
      <c r="D668" s="155">
        <v>71</v>
      </c>
    </row>
    <row r="669" spans="1:4" ht="14.25">
      <c r="A669" s="152"/>
      <c r="B669" s="153"/>
      <c r="C669" s="154" t="s">
        <v>512</v>
      </c>
      <c r="D669" s="155">
        <v>46</v>
      </c>
    </row>
    <row r="670" spans="1:4" ht="14.25">
      <c r="A670" s="152"/>
      <c r="B670" s="153"/>
      <c r="C670" s="154" t="s">
        <v>513</v>
      </c>
      <c r="D670" s="155">
        <v>138</v>
      </c>
    </row>
    <row r="671" spans="1:4" ht="14.25">
      <c r="A671" s="152"/>
      <c r="B671" s="153"/>
      <c r="C671" s="154" t="s">
        <v>514</v>
      </c>
      <c r="D671" s="155">
        <v>138</v>
      </c>
    </row>
    <row r="672" spans="1:4" ht="14.25">
      <c r="A672" s="152"/>
      <c r="B672" s="153"/>
      <c r="C672" s="154" t="s">
        <v>515</v>
      </c>
      <c r="D672" s="155"/>
    </row>
    <row r="673" spans="1:4" ht="14.25">
      <c r="A673" s="152"/>
      <c r="B673" s="153"/>
      <c r="C673" s="154" t="s">
        <v>516</v>
      </c>
      <c r="D673" s="155"/>
    </row>
    <row r="674" spans="1:4" ht="14.25">
      <c r="A674" s="152"/>
      <c r="B674" s="153"/>
      <c r="C674" s="154" t="s">
        <v>517</v>
      </c>
      <c r="D674" s="155"/>
    </row>
    <row r="675" spans="1:4" ht="14.25">
      <c r="A675" s="152"/>
      <c r="B675" s="153"/>
      <c r="C675" s="154" t="s">
        <v>518</v>
      </c>
      <c r="D675" s="155">
        <v>584</v>
      </c>
    </row>
    <row r="676" spans="1:4" ht="14.25">
      <c r="A676" s="152"/>
      <c r="B676" s="153"/>
      <c r="C676" s="154" t="s">
        <v>519</v>
      </c>
      <c r="D676" s="155">
        <v>350</v>
      </c>
    </row>
    <row r="677" spans="1:4" ht="14.25">
      <c r="A677" s="152"/>
      <c r="B677" s="153"/>
      <c r="C677" s="154" t="s">
        <v>520</v>
      </c>
      <c r="D677" s="155">
        <v>234</v>
      </c>
    </row>
    <row r="678" spans="1:4" ht="14.25">
      <c r="A678" s="152"/>
      <c r="B678" s="153"/>
      <c r="C678" s="154" t="s">
        <v>521</v>
      </c>
      <c r="D678" s="155"/>
    </row>
    <row r="679" spans="1:4" ht="14.25">
      <c r="A679" s="152"/>
      <c r="B679" s="153"/>
      <c r="C679" s="154" t="s">
        <v>522</v>
      </c>
      <c r="D679" s="155"/>
    </row>
    <row r="680" spans="1:4" ht="14.25">
      <c r="A680" s="152"/>
      <c r="B680" s="153"/>
      <c r="C680" s="154" t="s">
        <v>523</v>
      </c>
      <c r="D680" s="155"/>
    </row>
    <row r="681" spans="1:4" ht="14.25">
      <c r="A681" s="152"/>
      <c r="B681" s="153"/>
      <c r="C681" s="154" t="s">
        <v>524</v>
      </c>
      <c r="D681" s="155"/>
    </row>
    <row r="682" spans="1:4" ht="14.25">
      <c r="A682" s="152"/>
      <c r="B682" s="153"/>
      <c r="C682" s="154" t="s">
        <v>525</v>
      </c>
      <c r="D682" s="155">
        <v>419</v>
      </c>
    </row>
    <row r="683" spans="1:4" ht="14.25">
      <c r="A683" s="152"/>
      <c r="B683" s="153"/>
      <c r="C683" s="154" t="s">
        <v>13</v>
      </c>
      <c r="D683" s="155">
        <v>79</v>
      </c>
    </row>
    <row r="684" spans="1:4" ht="14.25">
      <c r="A684" s="152"/>
      <c r="B684" s="153"/>
      <c r="C684" s="154" t="s">
        <v>15</v>
      </c>
      <c r="D684" s="155"/>
    </row>
    <row r="685" spans="1:4" ht="14.25">
      <c r="A685" s="152"/>
      <c r="B685" s="153"/>
      <c r="C685" s="154" t="s">
        <v>17</v>
      </c>
      <c r="D685" s="155"/>
    </row>
    <row r="686" spans="1:4" ht="14.25">
      <c r="A686" s="152"/>
      <c r="B686" s="153"/>
      <c r="C686" s="154" t="s">
        <v>526</v>
      </c>
      <c r="D686" s="155">
        <v>13</v>
      </c>
    </row>
    <row r="687" spans="1:4" ht="14.25">
      <c r="A687" s="152"/>
      <c r="B687" s="153"/>
      <c r="C687" s="154" t="s">
        <v>527</v>
      </c>
      <c r="D687" s="155">
        <v>4</v>
      </c>
    </row>
    <row r="688" spans="1:4" ht="14.25">
      <c r="A688" s="152"/>
      <c r="B688" s="153"/>
      <c r="C688" s="154" t="s">
        <v>528</v>
      </c>
      <c r="D688" s="155"/>
    </row>
    <row r="689" spans="1:4" ht="14.25">
      <c r="A689" s="152"/>
      <c r="B689" s="153"/>
      <c r="C689" s="154" t="s">
        <v>529</v>
      </c>
      <c r="D689" s="155">
        <v>323</v>
      </c>
    </row>
    <row r="690" spans="1:4" ht="14.25">
      <c r="A690" s="152"/>
      <c r="B690" s="153"/>
      <c r="C690" s="154" t="s">
        <v>530</v>
      </c>
      <c r="D690" s="155">
        <v>2994</v>
      </c>
    </row>
    <row r="691" spans="1:4" ht="14.25">
      <c r="A691" s="152"/>
      <c r="B691" s="153"/>
      <c r="C691" s="154" t="s">
        <v>531</v>
      </c>
      <c r="D691" s="155">
        <v>2740</v>
      </c>
    </row>
    <row r="692" spans="1:4" ht="14.25">
      <c r="A692" s="152"/>
      <c r="B692" s="153"/>
      <c r="C692" s="154" t="s">
        <v>532</v>
      </c>
      <c r="D692" s="155">
        <v>254</v>
      </c>
    </row>
    <row r="693" spans="1:4" ht="14.25">
      <c r="A693" s="152"/>
      <c r="B693" s="153"/>
      <c r="C693" s="154" t="s">
        <v>533</v>
      </c>
      <c r="D693" s="155">
        <v>490</v>
      </c>
    </row>
    <row r="694" spans="1:4" ht="14.25">
      <c r="A694" s="152"/>
      <c r="B694" s="153"/>
      <c r="C694" s="154" t="s">
        <v>534</v>
      </c>
      <c r="D694" s="155">
        <v>60</v>
      </c>
    </row>
    <row r="695" spans="1:4" ht="14.25">
      <c r="A695" s="152"/>
      <c r="B695" s="153"/>
      <c r="C695" s="154" t="s">
        <v>535</v>
      </c>
      <c r="D695" s="155">
        <v>430</v>
      </c>
    </row>
    <row r="696" spans="1:4" ht="14.25">
      <c r="A696" s="152"/>
      <c r="B696" s="153"/>
      <c r="C696" s="154" t="s">
        <v>536</v>
      </c>
      <c r="D696" s="155">
        <v>566</v>
      </c>
    </row>
    <row r="697" spans="1:4" ht="14.25">
      <c r="A697" s="152"/>
      <c r="B697" s="153"/>
      <c r="C697" s="154" t="s">
        <v>537</v>
      </c>
      <c r="D697" s="155">
        <v>470</v>
      </c>
    </row>
    <row r="698" spans="1:4" ht="14.25">
      <c r="A698" s="152"/>
      <c r="B698" s="153"/>
      <c r="C698" s="154" t="s">
        <v>538</v>
      </c>
      <c r="D698" s="155"/>
    </row>
    <row r="699" spans="1:4" ht="14.25">
      <c r="A699" s="152"/>
      <c r="B699" s="153"/>
      <c r="C699" s="154" t="s">
        <v>539</v>
      </c>
      <c r="D699" s="155"/>
    </row>
    <row r="700" spans="1:4" ht="14.25">
      <c r="A700" s="152"/>
      <c r="B700" s="153"/>
      <c r="C700" s="154" t="s">
        <v>540</v>
      </c>
      <c r="D700" s="155">
        <v>96</v>
      </c>
    </row>
    <row r="701" spans="1:4" ht="14.25">
      <c r="A701" s="152"/>
      <c r="B701" s="153"/>
      <c r="C701" s="154" t="s">
        <v>541</v>
      </c>
      <c r="D701" s="155"/>
    </row>
    <row r="702" spans="1:4" ht="14.25">
      <c r="A702" s="152"/>
      <c r="B702" s="153"/>
      <c r="C702" s="154" t="s">
        <v>13</v>
      </c>
      <c r="D702" s="155"/>
    </row>
    <row r="703" spans="1:4" ht="14.25">
      <c r="A703" s="152"/>
      <c r="B703" s="153"/>
      <c r="C703" s="154" t="s">
        <v>15</v>
      </c>
      <c r="D703" s="155"/>
    </row>
    <row r="704" spans="1:4" ht="14.25">
      <c r="A704" s="152"/>
      <c r="B704" s="153"/>
      <c r="C704" s="154" t="s">
        <v>17</v>
      </c>
      <c r="D704" s="155"/>
    </row>
    <row r="705" spans="1:4" ht="14.25">
      <c r="A705" s="152"/>
      <c r="B705" s="153"/>
      <c r="C705" s="154" t="s">
        <v>542</v>
      </c>
      <c r="D705" s="157"/>
    </row>
    <row r="706" spans="1:4" ht="14.25">
      <c r="A706" s="152"/>
      <c r="B706" s="153"/>
      <c r="C706" s="154" t="s">
        <v>543</v>
      </c>
      <c r="D706" s="155">
        <v>4741</v>
      </c>
    </row>
    <row r="707" spans="1:4" ht="14.25">
      <c r="A707" s="152"/>
      <c r="B707" s="153"/>
      <c r="C707" s="154" t="s">
        <v>544</v>
      </c>
      <c r="D707" s="158">
        <v>4237</v>
      </c>
    </row>
    <row r="708" spans="1:4" ht="14.25">
      <c r="A708" s="152"/>
      <c r="B708" s="153"/>
      <c r="C708" s="154" t="s">
        <v>545</v>
      </c>
      <c r="D708" s="158">
        <v>504</v>
      </c>
    </row>
    <row r="709" spans="1:4" ht="14.25">
      <c r="A709" s="152"/>
      <c r="B709" s="153"/>
      <c r="C709" s="154" t="s">
        <v>546</v>
      </c>
      <c r="D709" s="155">
        <v>476</v>
      </c>
    </row>
    <row r="710" spans="1:4" ht="14.25">
      <c r="A710" s="152"/>
      <c r="B710" s="153"/>
      <c r="C710" s="164" t="s">
        <v>547</v>
      </c>
      <c r="D710" s="155">
        <v>363</v>
      </c>
    </row>
    <row r="711" spans="1:4" ht="14.25">
      <c r="A711" s="152"/>
      <c r="B711" s="153"/>
      <c r="C711" s="154" t="s">
        <v>548</v>
      </c>
      <c r="D711" s="157">
        <v>113</v>
      </c>
    </row>
    <row r="712" spans="1:4" ht="14.25">
      <c r="A712" s="152"/>
      <c r="B712" s="153"/>
      <c r="C712" s="165" t="s">
        <v>549</v>
      </c>
      <c r="D712" s="155"/>
    </row>
    <row r="713" spans="1:4" ht="14.25">
      <c r="A713" s="152"/>
      <c r="B713" s="153"/>
      <c r="C713" s="165" t="s">
        <v>550</v>
      </c>
      <c r="D713" s="158"/>
    </row>
    <row r="714" spans="1:4" ht="14.25">
      <c r="A714" s="152"/>
      <c r="B714" s="153"/>
      <c r="C714" s="165" t="s">
        <v>551</v>
      </c>
      <c r="D714" s="155"/>
    </row>
    <row r="715" spans="1:4" ht="14.25">
      <c r="A715" s="152"/>
      <c r="B715" s="153"/>
      <c r="C715" s="166" t="s">
        <v>552</v>
      </c>
      <c r="D715" s="155">
        <v>14</v>
      </c>
    </row>
    <row r="716" spans="1:4" ht="14.25">
      <c r="A716" s="152"/>
      <c r="B716" s="153"/>
      <c r="C716" s="166" t="s">
        <v>553</v>
      </c>
      <c r="D716" s="155">
        <v>14</v>
      </c>
    </row>
    <row r="717" spans="1:4" ht="14.25">
      <c r="A717" s="152"/>
      <c r="B717" s="153"/>
      <c r="C717" s="154" t="s">
        <v>554</v>
      </c>
      <c r="D717" s="155">
        <v>21049</v>
      </c>
    </row>
    <row r="718" spans="1:4" ht="14.25">
      <c r="A718" s="152"/>
      <c r="B718" s="153"/>
      <c r="C718" s="154" t="s">
        <v>555</v>
      </c>
      <c r="D718" s="155">
        <v>305</v>
      </c>
    </row>
    <row r="719" spans="1:4" ht="14.25">
      <c r="A719" s="152"/>
      <c r="B719" s="153"/>
      <c r="C719" s="154" t="s">
        <v>13</v>
      </c>
      <c r="D719" s="155"/>
    </row>
    <row r="720" spans="1:4" ht="14.25">
      <c r="A720" s="152"/>
      <c r="B720" s="153"/>
      <c r="C720" s="154" t="s">
        <v>15</v>
      </c>
      <c r="D720" s="155"/>
    </row>
    <row r="721" spans="1:4" ht="14.25">
      <c r="A721" s="152"/>
      <c r="B721" s="153"/>
      <c r="C721" s="154" t="s">
        <v>17</v>
      </c>
      <c r="D721" s="155"/>
    </row>
    <row r="722" spans="1:4" ht="14.25">
      <c r="A722" s="152"/>
      <c r="B722" s="153"/>
      <c r="C722" s="154" t="s">
        <v>556</v>
      </c>
      <c r="D722" s="155">
        <v>305</v>
      </c>
    </row>
    <row r="723" spans="1:4" ht="14.25">
      <c r="A723" s="152"/>
      <c r="B723" s="153"/>
      <c r="C723" s="154" t="s">
        <v>557</v>
      </c>
      <c r="D723" s="155">
        <v>3029</v>
      </c>
    </row>
    <row r="724" spans="1:4" ht="14.25">
      <c r="A724" s="152"/>
      <c r="B724" s="153"/>
      <c r="C724" s="154" t="s">
        <v>558</v>
      </c>
      <c r="D724" s="155">
        <v>813</v>
      </c>
    </row>
    <row r="725" spans="1:4" ht="14.25">
      <c r="A725" s="152"/>
      <c r="B725" s="153"/>
      <c r="C725" s="154" t="s">
        <v>559</v>
      </c>
      <c r="D725" s="155">
        <v>1316</v>
      </c>
    </row>
    <row r="726" spans="1:4" ht="14.25">
      <c r="A726" s="152"/>
      <c r="B726" s="153"/>
      <c r="C726" s="154" t="s">
        <v>560</v>
      </c>
      <c r="D726" s="155"/>
    </row>
    <row r="727" spans="1:4" ht="14.25">
      <c r="A727" s="152"/>
      <c r="B727" s="153"/>
      <c r="C727" s="154" t="s">
        <v>561</v>
      </c>
      <c r="D727" s="155"/>
    </row>
    <row r="728" spans="1:4" ht="14.25">
      <c r="A728" s="152"/>
      <c r="B728" s="153"/>
      <c r="C728" s="154" t="s">
        <v>562</v>
      </c>
      <c r="D728" s="155"/>
    </row>
    <row r="729" spans="1:4" ht="14.25">
      <c r="A729" s="152"/>
      <c r="B729" s="153"/>
      <c r="C729" s="154" t="s">
        <v>563</v>
      </c>
      <c r="D729" s="155"/>
    </row>
    <row r="730" spans="1:4" ht="14.25">
      <c r="A730" s="152"/>
      <c r="B730" s="153"/>
      <c r="C730" s="154" t="s">
        <v>564</v>
      </c>
      <c r="D730" s="155"/>
    </row>
    <row r="731" spans="1:4" ht="14.25">
      <c r="A731" s="152"/>
      <c r="B731" s="153"/>
      <c r="C731" s="154" t="s">
        <v>565</v>
      </c>
      <c r="D731" s="155"/>
    </row>
    <row r="732" spans="1:4" ht="14.25">
      <c r="A732" s="152"/>
      <c r="B732" s="153"/>
      <c r="C732" s="154" t="s">
        <v>566</v>
      </c>
      <c r="D732" s="155"/>
    </row>
    <row r="733" spans="1:4" ht="14.25">
      <c r="A733" s="152"/>
      <c r="B733" s="153"/>
      <c r="C733" s="154" t="s">
        <v>567</v>
      </c>
      <c r="D733" s="155"/>
    </row>
    <row r="734" spans="1:4" ht="14.25">
      <c r="A734" s="152"/>
      <c r="B734" s="153"/>
      <c r="C734" s="154" t="s">
        <v>568</v>
      </c>
      <c r="D734" s="155"/>
    </row>
    <row r="735" spans="1:4" ht="14.25">
      <c r="A735" s="152"/>
      <c r="B735" s="153"/>
      <c r="C735" s="154" t="s">
        <v>569</v>
      </c>
      <c r="D735" s="155">
        <v>900</v>
      </c>
    </row>
    <row r="736" spans="1:4" ht="14.25">
      <c r="A736" s="152"/>
      <c r="B736" s="153"/>
      <c r="C736" s="154" t="s">
        <v>570</v>
      </c>
      <c r="D736" s="155">
        <v>2629</v>
      </c>
    </row>
    <row r="737" spans="1:4" ht="14.25">
      <c r="A737" s="152"/>
      <c r="B737" s="153"/>
      <c r="C737" s="154" t="s">
        <v>571</v>
      </c>
      <c r="D737" s="155"/>
    </row>
    <row r="738" spans="1:4" ht="14.25">
      <c r="A738" s="152"/>
      <c r="B738" s="153"/>
      <c r="C738" s="154" t="s">
        <v>572</v>
      </c>
      <c r="D738" s="155">
        <v>2082</v>
      </c>
    </row>
    <row r="739" spans="1:4" ht="14.25">
      <c r="A739" s="152"/>
      <c r="B739" s="153"/>
      <c r="C739" s="154" t="s">
        <v>573</v>
      </c>
      <c r="D739" s="155">
        <v>547</v>
      </c>
    </row>
    <row r="740" spans="1:4" ht="14.25">
      <c r="A740" s="152"/>
      <c r="B740" s="153"/>
      <c r="C740" s="154" t="s">
        <v>574</v>
      </c>
      <c r="D740" s="155">
        <v>1349</v>
      </c>
    </row>
    <row r="741" spans="1:4" ht="14.25">
      <c r="A741" s="152"/>
      <c r="B741" s="153"/>
      <c r="C741" s="154" t="s">
        <v>575</v>
      </c>
      <c r="D741" s="155">
        <v>168</v>
      </c>
    </row>
    <row r="742" spans="1:4" ht="14.25">
      <c r="A742" s="152"/>
      <c r="B742" s="153"/>
      <c r="C742" s="154" t="s">
        <v>576</v>
      </c>
      <c r="D742" s="155">
        <v>101</v>
      </c>
    </row>
    <row r="743" spans="1:4" ht="14.25">
      <c r="A743" s="152"/>
      <c r="B743" s="153"/>
      <c r="C743" s="154" t="s">
        <v>577</v>
      </c>
      <c r="D743" s="155">
        <v>112</v>
      </c>
    </row>
    <row r="744" spans="1:4" ht="14.25">
      <c r="A744" s="152"/>
      <c r="B744" s="153"/>
      <c r="C744" s="154" t="s">
        <v>578</v>
      </c>
      <c r="D744" s="155"/>
    </row>
    <row r="745" spans="1:4" ht="14.25">
      <c r="A745" s="152"/>
      <c r="B745" s="153"/>
      <c r="C745" s="154" t="s">
        <v>579</v>
      </c>
      <c r="D745" s="155"/>
    </row>
    <row r="746" spans="1:4" ht="14.25">
      <c r="A746" s="152"/>
      <c r="B746" s="153"/>
      <c r="C746" s="154" t="s">
        <v>580</v>
      </c>
      <c r="D746" s="155"/>
    </row>
    <row r="747" spans="1:4" ht="14.25">
      <c r="A747" s="152"/>
      <c r="B747" s="153"/>
      <c r="C747" s="154" t="s">
        <v>581</v>
      </c>
      <c r="D747" s="155"/>
    </row>
    <row r="748" spans="1:4" ht="14.25">
      <c r="A748" s="152"/>
      <c r="B748" s="153"/>
      <c r="C748" s="154" t="s">
        <v>582</v>
      </c>
      <c r="D748" s="155">
        <v>843</v>
      </c>
    </row>
    <row r="749" spans="1:4" ht="14.25">
      <c r="A749" s="152"/>
      <c r="B749" s="153"/>
      <c r="C749" s="154" t="s">
        <v>583</v>
      </c>
      <c r="D749" s="155">
        <v>119</v>
      </c>
    </row>
    <row r="750" spans="1:4" ht="14.25">
      <c r="A750" s="152"/>
      <c r="B750" s="153"/>
      <c r="C750" s="154" t="s">
        <v>584</v>
      </c>
      <c r="D750" s="155">
        <v>6</v>
      </c>
    </row>
    <row r="751" spans="1:4" ht="14.25">
      <c r="A751" s="152"/>
      <c r="B751" s="153"/>
      <c r="C751" s="154" t="s">
        <v>585</v>
      </c>
      <c r="D751" s="155"/>
    </row>
    <row r="752" spans="1:4" ht="14.25">
      <c r="A752" s="152"/>
      <c r="B752" s="153"/>
      <c r="C752" s="154" t="s">
        <v>586</v>
      </c>
      <c r="D752" s="155">
        <v>12907</v>
      </c>
    </row>
    <row r="753" spans="1:4" ht="14.25">
      <c r="A753" s="152"/>
      <c r="B753" s="153"/>
      <c r="C753" s="154" t="s">
        <v>587</v>
      </c>
      <c r="D753" s="155">
        <v>756</v>
      </c>
    </row>
    <row r="754" spans="1:4" ht="14.25">
      <c r="A754" s="152"/>
      <c r="B754" s="153"/>
      <c r="C754" s="154" t="s">
        <v>588</v>
      </c>
      <c r="D754" s="155">
        <v>483</v>
      </c>
    </row>
    <row r="755" spans="1:4" ht="14.25">
      <c r="A755" s="152"/>
      <c r="B755" s="153"/>
      <c r="C755" s="154" t="s">
        <v>589</v>
      </c>
      <c r="D755" s="155">
        <v>382</v>
      </c>
    </row>
    <row r="756" spans="1:4" ht="14.25">
      <c r="A756" s="152"/>
      <c r="B756" s="153"/>
      <c r="C756" s="154" t="s">
        <v>590</v>
      </c>
      <c r="D756" s="155">
        <v>65</v>
      </c>
    </row>
    <row r="757" spans="1:4" ht="14.25">
      <c r="A757" s="152"/>
      <c r="B757" s="153"/>
      <c r="C757" s="154" t="s">
        <v>591</v>
      </c>
      <c r="D757" s="155"/>
    </row>
    <row r="758" spans="1:4" ht="14.25">
      <c r="A758" s="152"/>
      <c r="B758" s="153"/>
      <c r="C758" s="154" t="s">
        <v>592</v>
      </c>
      <c r="D758" s="155">
        <v>9653</v>
      </c>
    </row>
    <row r="759" spans="1:4" ht="14.25">
      <c r="A759" s="152"/>
      <c r="B759" s="153"/>
      <c r="C759" s="154" t="s">
        <v>593</v>
      </c>
      <c r="D759" s="155">
        <v>1012</v>
      </c>
    </row>
    <row r="760" spans="1:4" ht="14.25">
      <c r="A760" s="152"/>
      <c r="B760" s="153"/>
      <c r="C760" s="154" t="s">
        <v>594</v>
      </c>
      <c r="D760" s="155">
        <v>556</v>
      </c>
    </row>
    <row r="761" spans="1:4" ht="14.25">
      <c r="A761" s="152"/>
      <c r="B761" s="153"/>
      <c r="C761" s="154" t="s">
        <v>595</v>
      </c>
      <c r="D761" s="155"/>
    </row>
    <row r="762" spans="1:4" ht="14.25">
      <c r="A762" s="152"/>
      <c r="B762" s="153"/>
      <c r="C762" s="154" t="s">
        <v>596</v>
      </c>
      <c r="D762" s="155"/>
    </row>
    <row r="763" spans="1:4" ht="14.25">
      <c r="A763" s="152"/>
      <c r="B763" s="153"/>
      <c r="C763" s="154" t="s">
        <v>597</v>
      </c>
      <c r="D763" s="155"/>
    </row>
    <row r="764" spans="1:4" ht="14.25">
      <c r="A764" s="152"/>
      <c r="B764" s="153"/>
      <c r="C764" s="154" t="s">
        <v>598</v>
      </c>
      <c r="D764" s="155"/>
    </row>
    <row r="765" spans="1:4" ht="14.25">
      <c r="A765" s="152"/>
      <c r="B765" s="153"/>
      <c r="C765" s="154" t="s">
        <v>112</v>
      </c>
      <c r="D765" s="155">
        <v>559</v>
      </c>
    </row>
    <row r="766" spans="1:4" ht="14.25">
      <c r="A766" s="152"/>
      <c r="B766" s="153"/>
      <c r="C766" s="154" t="s">
        <v>114</v>
      </c>
      <c r="D766" s="155">
        <v>3</v>
      </c>
    </row>
    <row r="767" spans="1:4" ht="14.25">
      <c r="A767" s="152"/>
      <c r="B767" s="153"/>
      <c r="C767" s="154" t="s">
        <v>118</v>
      </c>
      <c r="D767" s="155">
        <v>192</v>
      </c>
    </row>
    <row r="768" spans="1:4" ht="14.25">
      <c r="A768" s="152"/>
      <c r="B768" s="153"/>
      <c r="C768" s="154" t="s">
        <v>125</v>
      </c>
      <c r="D768" s="155">
        <v>364</v>
      </c>
    </row>
    <row r="769" spans="1:4" ht="14.25">
      <c r="A769" s="152"/>
      <c r="B769" s="153"/>
      <c r="C769" s="154" t="s">
        <v>599</v>
      </c>
      <c r="D769" s="155">
        <v>221</v>
      </c>
    </row>
    <row r="770" spans="1:4" ht="14.25">
      <c r="A770" s="152"/>
      <c r="B770" s="153"/>
      <c r="C770" s="154" t="s">
        <v>13</v>
      </c>
      <c r="D770" s="155"/>
    </row>
    <row r="771" spans="1:4" ht="14.25">
      <c r="A771" s="152"/>
      <c r="B771" s="153"/>
      <c r="C771" s="154" t="s">
        <v>15</v>
      </c>
      <c r="D771" s="155">
        <v>194</v>
      </c>
    </row>
    <row r="772" spans="1:4" ht="14.25">
      <c r="A772" s="152"/>
      <c r="B772" s="153"/>
      <c r="C772" s="154" t="s">
        <v>17</v>
      </c>
      <c r="D772" s="155"/>
    </row>
    <row r="773" spans="1:4" ht="14.25">
      <c r="A773" s="152"/>
      <c r="B773" s="153"/>
      <c r="C773" s="154" t="s">
        <v>600</v>
      </c>
      <c r="D773" s="155">
        <v>2</v>
      </c>
    </row>
    <row r="774" spans="1:4" ht="14.25">
      <c r="A774" s="152"/>
      <c r="B774" s="153"/>
      <c r="C774" s="154" t="s">
        <v>601</v>
      </c>
      <c r="D774" s="155"/>
    </row>
    <row r="775" spans="1:4" ht="14.25">
      <c r="A775" s="152"/>
      <c r="B775" s="153"/>
      <c r="C775" s="154" t="s">
        <v>602</v>
      </c>
      <c r="D775" s="155"/>
    </row>
    <row r="776" spans="1:4" ht="14.25">
      <c r="A776" s="152"/>
      <c r="B776" s="153"/>
      <c r="C776" s="154" t="s">
        <v>603</v>
      </c>
      <c r="D776" s="155"/>
    </row>
    <row r="777" spans="1:4" ht="14.25">
      <c r="A777" s="152"/>
      <c r="B777" s="153"/>
      <c r="C777" s="154" t="s">
        <v>604</v>
      </c>
      <c r="D777" s="155"/>
    </row>
    <row r="778" spans="1:4" ht="14.25">
      <c r="A778" s="152"/>
      <c r="B778" s="153"/>
      <c r="C778" s="154" t="s">
        <v>605</v>
      </c>
      <c r="D778" s="155"/>
    </row>
    <row r="779" spans="1:4" ht="14.25">
      <c r="A779" s="152"/>
      <c r="B779" s="153"/>
      <c r="C779" s="154" t="s">
        <v>606</v>
      </c>
      <c r="D779" s="155"/>
    </row>
    <row r="780" spans="1:4" ht="14.25">
      <c r="A780" s="152"/>
      <c r="B780" s="153"/>
      <c r="C780" s="154" t="s">
        <v>607</v>
      </c>
      <c r="D780" s="155"/>
    </row>
    <row r="781" spans="1:4" ht="14.25">
      <c r="A781" s="152"/>
      <c r="B781" s="153"/>
      <c r="C781" s="154" t="s">
        <v>31</v>
      </c>
      <c r="D781" s="155"/>
    </row>
    <row r="782" spans="1:4" ht="14.25">
      <c r="A782" s="152"/>
      <c r="B782" s="153"/>
      <c r="C782" s="154" t="s">
        <v>608</v>
      </c>
      <c r="D782" s="155">
        <v>25</v>
      </c>
    </row>
    <row r="783" spans="1:4" ht="14.25">
      <c r="A783" s="152"/>
      <c r="B783" s="153"/>
      <c r="C783" s="154" t="s">
        <v>609</v>
      </c>
      <c r="D783" s="155">
        <v>50</v>
      </c>
    </row>
    <row r="784" spans="1:4" ht="14.25">
      <c r="A784" s="152"/>
      <c r="B784" s="153"/>
      <c r="C784" s="154" t="s">
        <v>610</v>
      </c>
      <c r="D784" s="155">
        <v>50</v>
      </c>
    </row>
    <row r="785" spans="1:4" ht="14.25">
      <c r="A785" s="152"/>
      <c r="B785" s="153"/>
      <c r="C785" s="154" t="s">
        <v>611</v>
      </c>
      <c r="D785" s="155">
        <v>7221</v>
      </c>
    </row>
    <row r="786" spans="1:4" ht="14.25">
      <c r="A786" s="152"/>
      <c r="B786" s="153"/>
      <c r="C786" s="154" t="s">
        <v>612</v>
      </c>
      <c r="D786" s="155">
        <v>156</v>
      </c>
    </row>
    <row r="787" spans="1:4" ht="14.25">
      <c r="A787" s="152"/>
      <c r="B787" s="153"/>
      <c r="C787" s="154" t="s">
        <v>13</v>
      </c>
      <c r="D787" s="155"/>
    </row>
    <row r="788" spans="1:4" ht="14.25">
      <c r="A788" s="152"/>
      <c r="B788" s="153"/>
      <c r="C788" s="154" t="s">
        <v>15</v>
      </c>
      <c r="D788" s="155"/>
    </row>
    <row r="789" spans="1:4" ht="14.25">
      <c r="A789" s="152"/>
      <c r="B789" s="153"/>
      <c r="C789" s="154" t="s">
        <v>17</v>
      </c>
      <c r="D789" s="155"/>
    </row>
    <row r="790" spans="1:4" ht="14.25">
      <c r="A790" s="152"/>
      <c r="B790" s="153"/>
      <c r="C790" s="154" t="s">
        <v>613</v>
      </c>
      <c r="D790" s="155"/>
    </row>
    <row r="791" spans="1:4" ht="14.25">
      <c r="A791" s="152"/>
      <c r="B791" s="153"/>
      <c r="C791" s="154" t="s">
        <v>614</v>
      </c>
      <c r="D791" s="155"/>
    </row>
    <row r="792" spans="1:4" ht="14.25">
      <c r="A792" s="152"/>
      <c r="B792" s="153"/>
      <c r="C792" s="154" t="s">
        <v>615</v>
      </c>
      <c r="D792" s="155"/>
    </row>
    <row r="793" spans="1:4" ht="14.25">
      <c r="A793" s="152"/>
      <c r="B793" s="153"/>
      <c r="C793" s="154" t="s">
        <v>616</v>
      </c>
      <c r="D793" s="155"/>
    </row>
    <row r="794" spans="1:4" ht="14.25">
      <c r="A794" s="152"/>
      <c r="B794" s="153"/>
      <c r="C794" s="154" t="s">
        <v>617</v>
      </c>
      <c r="D794" s="155">
        <v>156</v>
      </c>
    </row>
    <row r="795" spans="1:4" ht="14.25">
      <c r="A795" s="152"/>
      <c r="B795" s="153"/>
      <c r="C795" s="154" t="s">
        <v>618</v>
      </c>
      <c r="D795" s="155"/>
    </row>
    <row r="796" spans="1:4" ht="14.25">
      <c r="A796" s="152"/>
      <c r="B796" s="153"/>
      <c r="C796" s="154" t="s">
        <v>619</v>
      </c>
      <c r="D796" s="155"/>
    </row>
    <row r="797" spans="1:4" ht="14.25">
      <c r="A797" s="152"/>
      <c r="B797" s="153"/>
      <c r="C797" s="154" t="s">
        <v>620</v>
      </c>
      <c r="D797" s="155"/>
    </row>
    <row r="798" spans="1:4" ht="14.25">
      <c r="A798" s="152"/>
      <c r="B798" s="153"/>
      <c r="C798" s="154" t="s">
        <v>621</v>
      </c>
      <c r="D798" s="155"/>
    </row>
    <row r="799" spans="1:4" ht="14.25">
      <c r="A799" s="152"/>
      <c r="B799" s="153"/>
      <c r="C799" s="154" t="s">
        <v>622</v>
      </c>
      <c r="D799" s="155">
        <v>1776</v>
      </c>
    </row>
    <row r="800" spans="1:4" ht="14.25">
      <c r="A800" s="152"/>
      <c r="B800" s="153"/>
      <c r="C800" s="154" t="s">
        <v>623</v>
      </c>
      <c r="D800" s="155"/>
    </row>
    <row r="801" spans="1:4" ht="14.25">
      <c r="A801" s="152"/>
      <c r="B801" s="153"/>
      <c r="C801" s="154" t="s">
        <v>624</v>
      </c>
      <c r="D801" s="155">
        <v>1179</v>
      </c>
    </row>
    <row r="802" spans="1:4" ht="14.25">
      <c r="A802" s="152"/>
      <c r="B802" s="153"/>
      <c r="C802" s="154" t="s">
        <v>625</v>
      </c>
      <c r="D802" s="155"/>
    </row>
    <row r="803" spans="1:4" ht="14.25">
      <c r="A803" s="152"/>
      <c r="B803" s="153"/>
      <c r="C803" s="154" t="s">
        <v>626</v>
      </c>
      <c r="D803" s="155">
        <v>587</v>
      </c>
    </row>
    <row r="804" spans="1:4" ht="14.25">
      <c r="A804" s="152"/>
      <c r="B804" s="153"/>
      <c r="C804" s="154" t="s">
        <v>627</v>
      </c>
      <c r="D804" s="155"/>
    </row>
    <row r="805" spans="1:4" ht="14.25">
      <c r="A805" s="152"/>
      <c r="B805" s="153"/>
      <c r="C805" s="154" t="s">
        <v>628</v>
      </c>
      <c r="D805" s="155"/>
    </row>
    <row r="806" spans="1:4" ht="14.25">
      <c r="A806" s="152"/>
      <c r="B806" s="153"/>
      <c r="C806" s="154" t="s">
        <v>629</v>
      </c>
      <c r="D806" s="155">
        <v>10</v>
      </c>
    </row>
    <row r="807" spans="1:4" ht="14.25">
      <c r="A807" s="152"/>
      <c r="B807" s="153"/>
      <c r="C807" s="154" t="s">
        <v>630</v>
      </c>
      <c r="D807" s="155"/>
    </row>
    <row r="808" spans="1:4" ht="14.25">
      <c r="A808" s="152"/>
      <c r="B808" s="153"/>
      <c r="C808" s="154" t="s">
        <v>631</v>
      </c>
      <c r="D808" s="155">
        <v>1191</v>
      </c>
    </row>
    <row r="809" spans="1:4" ht="14.25">
      <c r="A809" s="152"/>
      <c r="B809" s="153"/>
      <c r="C809" s="154" t="s">
        <v>632</v>
      </c>
      <c r="D809" s="155"/>
    </row>
    <row r="810" spans="1:4" ht="14.25">
      <c r="A810" s="152"/>
      <c r="B810" s="153"/>
      <c r="C810" s="154" t="s">
        <v>633</v>
      </c>
      <c r="D810" s="155">
        <v>1191</v>
      </c>
    </row>
    <row r="811" spans="1:4" ht="14.25">
      <c r="A811" s="152"/>
      <c r="B811" s="153"/>
      <c r="C811" s="154" t="s">
        <v>634</v>
      </c>
      <c r="D811" s="155"/>
    </row>
    <row r="812" spans="1:4" ht="14.25">
      <c r="A812" s="152"/>
      <c r="B812" s="153"/>
      <c r="C812" s="154" t="s">
        <v>635</v>
      </c>
      <c r="D812" s="155"/>
    </row>
    <row r="813" spans="1:4" ht="14.25">
      <c r="A813" s="152"/>
      <c r="B813" s="153"/>
      <c r="C813" s="154" t="s">
        <v>636</v>
      </c>
      <c r="D813" s="155"/>
    </row>
    <row r="814" spans="1:4" ht="14.25">
      <c r="A814" s="152"/>
      <c r="B814" s="153"/>
      <c r="C814" s="154" t="s">
        <v>637</v>
      </c>
      <c r="D814" s="155">
        <v>564</v>
      </c>
    </row>
    <row r="815" spans="1:4" ht="14.25">
      <c r="A815" s="152"/>
      <c r="B815" s="153"/>
      <c r="C815" s="154" t="s">
        <v>638</v>
      </c>
      <c r="D815" s="155">
        <v>324</v>
      </c>
    </row>
    <row r="816" spans="1:4" ht="14.25">
      <c r="A816" s="152"/>
      <c r="B816" s="153"/>
      <c r="C816" s="154" t="s">
        <v>639</v>
      </c>
      <c r="D816" s="155">
        <v>13</v>
      </c>
    </row>
    <row r="817" spans="1:4" ht="14.25">
      <c r="A817" s="152"/>
      <c r="B817" s="153"/>
      <c r="C817" s="154" t="s">
        <v>640</v>
      </c>
      <c r="D817" s="155">
        <v>24</v>
      </c>
    </row>
    <row r="818" spans="1:4" ht="14.25">
      <c r="A818" s="152"/>
      <c r="B818" s="153"/>
      <c r="C818" s="154" t="s">
        <v>641</v>
      </c>
      <c r="D818" s="155"/>
    </row>
    <row r="819" spans="1:4" ht="14.25">
      <c r="A819" s="152"/>
      <c r="B819" s="153"/>
      <c r="C819" s="154" t="s">
        <v>642</v>
      </c>
      <c r="D819" s="155"/>
    </row>
    <row r="820" spans="1:4" ht="14.25">
      <c r="A820" s="152"/>
      <c r="B820" s="153"/>
      <c r="C820" s="154" t="s">
        <v>643</v>
      </c>
      <c r="D820" s="155">
        <v>178</v>
      </c>
    </row>
    <row r="821" spans="1:4" ht="14.25">
      <c r="A821" s="152"/>
      <c r="B821" s="153"/>
      <c r="C821" s="154" t="s">
        <v>644</v>
      </c>
      <c r="D821" s="155">
        <v>25</v>
      </c>
    </row>
    <row r="822" spans="1:4" ht="14.25">
      <c r="A822" s="152"/>
      <c r="B822" s="153"/>
      <c r="C822" s="154" t="s">
        <v>645</v>
      </c>
      <c r="D822" s="155">
        <v>1535</v>
      </c>
    </row>
    <row r="823" spans="1:4" ht="14.25">
      <c r="A823" s="152"/>
      <c r="B823" s="153"/>
      <c r="C823" s="154" t="s">
        <v>646</v>
      </c>
      <c r="D823" s="155"/>
    </row>
    <row r="824" spans="1:4" ht="14.25">
      <c r="A824" s="152"/>
      <c r="B824" s="153"/>
      <c r="C824" s="154" t="s">
        <v>647</v>
      </c>
      <c r="D824" s="155">
        <v>1125</v>
      </c>
    </row>
    <row r="825" spans="1:4" ht="14.25">
      <c r="A825" s="152"/>
      <c r="B825" s="153"/>
      <c r="C825" s="154" t="s">
        <v>648</v>
      </c>
      <c r="D825" s="155"/>
    </row>
    <row r="826" spans="1:4" ht="14.25">
      <c r="A826" s="152"/>
      <c r="B826" s="153"/>
      <c r="C826" s="154" t="s">
        <v>649</v>
      </c>
      <c r="D826" s="155"/>
    </row>
    <row r="827" spans="1:4" ht="14.25">
      <c r="A827" s="152"/>
      <c r="B827" s="153"/>
      <c r="C827" s="154" t="s">
        <v>650</v>
      </c>
      <c r="D827" s="155"/>
    </row>
    <row r="828" spans="1:4" ht="14.25">
      <c r="A828" s="152"/>
      <c r="B828" s="153"/>
      <c r="C828" s="154" t="s">
        <v>651</v>
      </c>
      <c r="D828" s="155">
        <v>410</v>
      </c>
    </row>
    <row r="829" spans="1:4" ht="14.25">
      <c r="A829" s="152"/>
      <c r="B829" s="153"/>
      <c r="C829" s="154" t="s">
        <v>652</v>
      </c>
      <c r="D829" s="155"/>
    </row>
    <row r="830" spans="1:4" ht="14.25">
      <c r="A830" s="152"/>
      <c r="B830" s="153"/>
      <c r="C830" s="154" t="s">
        <v>653</v>
      </c>
      <c r="D830" s="155"/>
    </row>
    <row r="831" spans="1:4" ht="14.25">
      <c r="A831" s="152"/>
      <c r="B831" s="153"/>
      <c r="C831" s="154" t="s">
        <v>654</v>
      </c>
      <c r="D831" s="155"/>
    </row>
    <row r="832" spans="1:4" ht="14.25">
      <c r="A832" s="152"/>
      <c r="B832" s="153"/>
      <c r="C832" s="154" t="s">
        <v>655</v>
      </c>
      <c r="D832" s="155"/>
    </row>
    <row r="833" spans="1:4" ht="14.25">
      <c r="A833" s="152"/>
      <c r="B833" s="153"/>
      <c r="C833" s="154" t="s">
        <v>656</v>
      </c>
      <c r="D833" s="155"/>
    </row>
    <row r="834" spans="1:4" ht="14.25">
      <c r="A834" s="152"/>
      <c r="B834" s="153"/>
      <c r="C834" s="154" t="s">
        <v>657</v>
      </c>
      <c r="D834" s="155"/>
    </row>
    <row r="835" spans="1:4" ht="14.25">
      <c r="A835" s="152"/>
      <c r="B835" s="153"/>
      <c r="C835" s="154" t="s">
        <v>658</v>
      </c>
      <c r="D835" s="155"/>
    </row>
    <row r="836" spans="1:4" ht="14.25">
      <c r="A836" s="152"/>
      <c r="B836" s="153"/>
      <c r="C836" s="154" t="s">
        <v>659</v>
      </c>
      <c r="D836" s="155"/>
    </row>
    <row r="837" spans="1:4" ht="14.25">
      <c r="A837" s="152"/>
      <c r="B837" s="153"/>
      <c r="C837" s="154" t="s">
        <v>660</v>
      </c>
      <c r="D837" s="155"/>
    </row>
    <row r="838" spans="1:4" ht="14.25">
      <c r="A838" s="152"/>
      <c r="B838" s="153"/>
      <c r="C838" s="154" t="s">
        <v>661</v>
      </c>
      <c r="D838" s="155"/>
    </row>
    <row r="839" spans="1:4" ht="14.25">
      <c r="A839" s="152"/>
      <c r="B839" s="153"/>
      <c r="C839" s="154" t="s">
        <v>662</v>
      </c>
      <c r="D839" s="155"/>
    </row>
    <row r="840" spans="1:4" ht="14.25">
      <c r="A840" s="152"/>
      <c r="B840" s="153"/>
      <c r="C840" s="154" t="s">
        <v>663</v>
      </c>
      <c r="D840" s="155"/>
    </row>
    <row r="841" spans="1:4" ht="14.25">
      <c r="A841" s="152"/>
      <c r="B841" s="153"/>
      <c r="C841" s="154" t="s">
        <v>664</v>
      </c>
      <c r="D841" s="155"/>
    </row>
    <row r="842" spans="1:4" ht="14.25">
      <c r="A842" s="152"/>
      <c r="B842" s="153"/>
      <c r="C842" s="154" t="s">
        <v>665</v>
      </c>
      <c r="D842" s="157"/>
    </row>
    <row r="843" spans="1:4" ht="14.25">
      <c r="A843" s="152"/>
      <c r="B843" s="153"/>
      <c r="C843" s="154" t="s">
        <v>666</v>
      </c>
      <c r="D843" s="155">
        <v>835</v>
      </c>
    </row>
    <row r="844" spans="1:4" ht="14.25">
      <c r="A844" s="152"/>
      <c r="B844" s="153"/>
      <c r="C844" s="154" t="s">
        <v>667</v>
      </c>
      <c r="D844" s="158">
        <v>835</v>
      </c>
    </row>
    <row r="845" spans="1:4" ht="14.25">
      <c r="A845" s="152"/>
      <c r="B845" s="153"/>
      <c r="C845" s="154" t="s">
        <v>668</v>
      </c>
      <c r="D845" s="155">
        <v>553</v>
      </c>
    </row>
    <row r="846" spans="1:4" ht="14.25">
      <c r="A846" s="152"/>
      <c r="B846" s="153"/>
      <c r="C846" s="154" t="s">
        <v>669</v>
      </c>
      <c r="D846" s="155"/>
    </row>
    <row r="847" spans="1:4" ht="14.25">
      <c r="A847" s="152"/>
      <c r="B847" s="153"/>
      <c r="C847" s="154" t="s">
        <v>670</v>
      </c>
      <c r="D847" s="155"/>
    </row>
    <row r="848" spans="1:4" ht="14.25">
      <c r="A848" s="152"/>
      <c r="B848" s="153"/>
      <c r="C848" s="154" t="s">
        <v>671</v>
      </c>
      <c r="D848" s="155">
        <v>460</v>
      </c>
    </row>
    <row r="849" spans="1:4" ht="14.25">
      <c r="A849" s="152"/>
      <c r="B849" s="153"/>
      <c r="C849" s="154" t="s">
        <v>672</v>
      </c>
      <c r="D849" s="155"/>
    </row>
    <row r="850" spans="1:4" ht="14.25">
      <c r="A850" s="152"/>
      <c r="B850" s="153"/>
      <c r="C850" s="154" t="s">
        <v>673</v>
      </c>
      <c r="D850" s="155">
        <v>93</v>
      </c>
    </row>
    <row r="851" spans="1:4" ht="14.25">
      <c r="A851" s="152"/>
      <c r="B851" s="153"/>
      <c r="C851" s="154" t="s">
        <v>674</v>
      </c>
      <c r="D851" s="155">
        <v>481</v>
      </c>
    </row>
    <row r="852" spans="1:4" ht="14.25">
      <c r="A852" s="152"/>
      <c r="B852" s="153"/>
      <c r="C852" s="154" t="s">
        <v>675</v>
      </c>
      <c r="D852" s="155">
        <v>481</v>
      </c>
    </row>
    <row r="853" spans="1:4" ht="14.25">
      <c r="A853" s="152"/>
      <c r="B853" s="153"/>
      <c r="C853" s="154" t="s">
        <v>676</v>
      </c>
      <c r="D853" s="155"/>
    </row>
    <row r="854" spans="1:4" ht="14.25">
      <c r="A854" s="152"/>
      <c r="B854" s="153"/>
      <c r="C854" s="154" t="s">
        <v>677</v>
      </c>
      <c r="D854" s="155"/>
    </row>
    <row r="855" spans="1:4" ht="14.25">
      <c r="A855" s="152"/>
      <c r="B855" s="153"/>
      <c r="C855" s="154" t="s">
        <v>678</v>
      </c>
      <c r="D855" s="155"/>
    </row>
    <row r="856" spans="1:4" ht="14.25">
      <c r="A856" s="152"/>
      <c r="B856" s="153"/>
      <c r="C856" s="154" t="s">
        <v>13</v>
      </c>
      <c r="D856" s="155"/>
    </row>
    <row r="857" spans="1:4" ht="14.25">
      <c r="A857" s="152"/>
      <c r="B857" s="153"/>
      <c r="C857" s="154" t="s">
        <v>15</v>
      </c>
      <c r="D857" s="155"/>
    </row>
    <row r="858" spans="1:4" ht="14.25">
      <c r="A858" s="152"/>
      <c r="B858" s="153"/>
      <c r="C858" s="154" t="s">
        <v>17</v>
      </c>
      <c r="D858" s="155"/>
    </row>
    <row r="859" spans="1:4" ht="14.25">
      <c r="A859" s="152"/>
      <c r="B859" s="153"/>
      <c r="C859" s="154" t="s">
        <v>679</v>
      </c>
      <c r="D859" s="155"/>
    </row>
    <row r="860" spans="1:4" ht="14.25">
      <c r="A860" s="152"/>
      <c r="B860" s="153"/>
      <c r="C860" s="154" t="s">
        <v>680</v>
      </c>
      <c r="D860" s="155"/>
    </row>
    <row r="861" spans="1:4" ht="14.25">
      <c r="A861" s="152"/>
      <c r="B861" s="153"/>
      <c r="C861" s="154" t="s">
        <v>681</v>
      </c>
      <c r="D861" s="155"/>
    </row>
    <row r="862" spans="1:4" ht="14.25">
      <c r="A862" s="152"/>
      <c r="B862" s="153"/>
      <c r="C862" s="154" t="s">
        <v>682</v>
      </c>
      <c r="D862" s="155"/>
    </row>
    <row r="863" spans="1:4" ht="14.25">
      <c r="A863" s="152"/>
      <c r="B863" s="153"/>
      <c r="C863" s="154" t="s">
        <v>683</v>
      </c>
      <c r="D863" s="155"/>
    </row>
    <row r="864" spans="1:4" ht="14.25">
      <c r="A864" s="152"/>
      <c r="B864" s="153"/>
      <c r="C864" s="154" t="s">
        <v>684</v>
      </c>
      <c r="D864" s="155"/>
    </row>
    <row r="865" spans="1:4" ht="14.25">
      <c r="A865" s="152"/>
      <c r="B865" s="153"/>
      <c r="C865" s="154" t="s">
        <v>685</v>
      </c>
      <c r="D865" s="155"/>
    </row>
    <row r="866" spans="1:4" ht="14.25">
      <c r="A866" s="152"/>
      <c r="B866" s="153"/>
      <c r="C866" s="154" t="s">
        <v>78</v>
      </c>
      <c r="D866" s="155"/>
    </row>
    <row r="867" spans="1:4" ht="14.25">
      <c r="A867" s="152"/>
      <c r="B867" s="153"/>
      <c r="C867" s="154" t="s">
        <v>31</v>
      </c>
      <c r="D867" s="155"/>
    </row>
    <row r="868" spans="1:4" ht="14.25">
      <c r="A868" s="152"/>
      <c r="B868" s="153"/>
      <c r="C868" s="154" t="s">
        <v>686</v>
      </c>
      <c r="D868" s="155"/>
    </row>
    <row r="869" spans="1:4" ht="14.25">
      <c r="A869" s="152"/>
      <c r="B869" s="153"/>
      <c r="C869" s="154" t="s">
        <v>687</v>
      </c>
      <c r="D869" s="155">
        <v>130</v>
      </c>
    </row>
    <row r="870" spans="1:4" ht="14.25">
      <c r="A870" s="152"/>
      <c r="B870" s="153"/>
      <c r="C870" s="154" t="s">
        <v>688</v>
      </c>
      <c r="D870" s="155">
        <v>130</v>
      </c>
    </row>
    <row r="871" spans="1:4" ht="14.25">
      <c r="A871" s="152"/>
      <c r="B871" s="153"/>
      <c r="C871" s="154" t="s">
        <v>689</v>
      </c>
      <c r="D871" s="155">
        <v>3202</v>
      </c>
    </row>
    <row r="872" spans="1:4" ht="14.25">
      <c r="A872" s="152"/>
      <c r="B872" s="153"/>
      <c r="C872" s="154" t="s">
        <v>690</v>
      </c>
      <c r="D872" s="155">
        <v>969</v>
      </c>
    </row>
    <row r="873" spans="1:4" ht="14.25">
      <c r="A873" s="152"/>
      <c r="B873" s="153"/>
      <c r="C873" s="154" t="s">
        <v>13</v>
      </c>
      <c r="D873" s="155"/>
    </row>
    <row r="874" spans="1:4" ht="14.25">
      <c r="A874" s="152"/>
      <c r="B874" s="153"/>
      <c r="C874" s="154" t="s">
        <v>15</v>
      </c>
      <c r="D874" s="155"/>
    </row>
    <row r="875" spans="1:4" ht="14.25">
      <c r="A875" s="152"/>
      <c r="B875" s="153"/>
      <c r="C875" s="154" t="s">
        <v>17</v>
      </c>
      <c r="D875" s="155"/>
    </row>
    <row r="876" spans="1:4" ht="14.25">
      <c r="A876" s="152"/>
      <c r="B876" s="153"/>
      <c r="C876" s="154" t="s">
        <v>691</v>
      </c>
      <c r="D876" s="155">
        <v>263</v>
      </c>
    </row>
    <row r="877" spans="1:4" ht="14.25">
      <c r="A877" s="152"/>
      <c r="B877" s="153"/>
      <c r="C877" s="154" t="s">
        <v>692</v>
      </c>
      <c r="D877" s="155"/>
    </row>
    <row r="878" spans="1:4" ht="14.25">
      <c r="A878" s="152"/>
      <c r="B878" s="153"/>
      <c r="C878" s="154" t="s">
        <v>693</v>
      </c>
      <c r="D878" s="155"/>
    </row>
    <row r="879" spans="1:4" ht="14.25">
      <c r="A879" s="152"/>
      <c r="B879" s="153"/>
      <c r="C879" s="154" t="s">
        <v>694</v>
      </c>
      <c r="D879" s="155"/>
    </row>
    <row r="880" spans="1:4" ht="14.25">
      <c r="A880" s="152"/>
      <c r="B880" s="153"/>
      <c r="C880" s="154" t="s">
        <v>695</v>
      </c>
      <c r="D880" s="155"/>
    </row>
    <row r="881" spans="1:4" ht="14.25">
      <c r="A881" s="152"/>
      <c r="B881" s="153"/>
      <c r="C881" s="154" t="s">
        <v>696</v>
      </c>
      <c r="D881" s="155"/>
    </row>
    <row r="882" spans="1:4" ht="14.25">
      <c r="A882" s="149"/>
      <c r="B882" s="153"/>
      <c r="C882" s="154" t="s">
        <v>697</v>
      </c>
      <c r="D882" s="155"/>
    </row>
    <row r="883" spans="1:4" ht="14.25">
      <c r="A883" s="163"/>
      <c r="B883" s="153"/>
      <c r="C883" s="154" t="s">
        <v>698</v>
      </c>
      <c r="D883" s="155">
        <v>706</v>
      </c>
    </row>
    <row r="884" spans="1:4" ht="14.25">
      <c r="A884" s="167"/>
      <c r="B884" s="153"/>
      <c r="C884" s="154" t="s">
        <v>699</v>
      </c>
      <c r="D884" s="155"/>
    </row>
    <row r="885" spans="1:4" ht="14.25">
      <c r="A885" s="152"/>
      <c r="B885" s="153"/>
      <c r="C885" s="154" t="s">
        <v>700</v>
      </c>
      <c r="D885" s="155"/>
    </row>
    <row r="886" spans="1:4" ht="14.25">
      <c r="A886" s="163"/>
      <c r="B886" s="153"/>
      <c r="C886" s="154" t="s">
        <v>701</v>
      </c>
      <c r="D886" s="155">
        <v>148</v>
      </c>
    </row>
    <row r="887" spans="1:4" ht="14.25">
      <c r="A887" s="168"/>
      <c r="B887" s="153"/>
      <c r="C887" s="154" t="s">
        <v>702</v>
      </c>
      <c r="D887" s="155"/>
    </row>
    <row r="888" spans="1:4" ht="14.25">
      <c r="A888" s="168"/>
      <c r="B888" s="153"/>
      <c r="C888" s="154" t="s">
        <v>703</v>
      </c>
      <c r="D888" s="155">
        <v>148</v>
      </c>
    </row>
    <row r="889" spans="1:4" ht="14.25">
      <c r="A889" s="163"/>
      <c r="B889" s="153"/>
      <c r="C889" s="154" t="s">
        <v>704</v>
      </c>
      <c r="D889" s="155"/>
    </row>
    <row r="890" spans="1:4" ht="14.25">
      <c r="A890" s="163"/>
      <c r="B890" s="153"/>
      <c r="C890" s="154" t="s">
        <v>705</v>
      </c>
      <c r="D890" s="155"/>
    </row>
    <row r="891" spans="1:4" ht="14.25">
      <c r="A891" s="163"/>
      <c r="B891" s="153"/>
      <c r="C891" s="154" t="s">
        <v>706</v>
      </c>
      <c r="D891" s="155"/>
    </row>
    <row r="892" spans="1:4" ht="14.25">
      <c r="A892" s="169"/>
      <c r="B892" s="153"/>
      <c r="C892" s="154" t="s">
        <v>707</v>
      </c>
      <c r="D892" s="155"/>
    </row>
    <row r="893" spans="1:4" ht="14.25">
      <c r="A893" s="156"/>
      <c r="B893" s="153"/>
      <c r="C893" s="154" t="s">
        <v>708</v>
      </c>
      <c r="D893" s="155">
        <v>2085</v>
      </c>
    </row>
    <row r="894" spans="1:4" ht="14.25">
      <c r="A894" s="161"/>
      <c r="B894" s="153"/>
      <c r="C894" s="154" t="s">
        <v>709</v>
      </c>
      <c r="D894" s="155">
        <v>2085</v>
      </c>
    </row>
    <row r="895" spans="1:4" ht="14.25">
      <c r="A895" s="162"/>
      <c r="B895" s="141"/>
      <c r="C895" s="154" t="s">
        <v>710</v>
      </c>
      <c r="D895" s="155">
        <v>38963</v>
      </c>
    </row>
    <row r="896" spans="1:4" ht="14.25">
      <c r="A896" s="170"/>
      <c r="B896" s="153"/>
      <c r="C896" s="154" t="s">
        <v>711</v>
      </c>
      <c r="D896" s="155">
        <v>9064</v>
      </c>
    </row>
    <row r="897" spans="1:4" ht="14.25">
      <c r="A897" s="163"/>
      <c r="B897" s="153"/>
      <c r="C897" s="154" t="s">
        <v>13</v>
      </c>
      <c r="D897" s="155"/>
    </row>
    <row r="898" spans="1:4" ht="14.25">
      <c r="A898" s="163"/>
      <c r="B898" s="153"/>
      <c r="C898" s="154" t="s">
        <v>15</v>
      </c>
      <c r="D898" s="155"/>
    </row>
    <row r="899" spans="1:4" ht="14.25">
      <c r="A899" s="168"/>
      <c r="B899" s="153"/>
      <c r="C899" s="154" t="s">
        <v>17</v>
      </c>
      <c r="D899" s="155"/>
    </row>
    <row r="900" spans="1:4" ht="14.25">
      <c r="A900" s="163"/>
      <c r="B900" s="153"/>
      <c r="C900" s="154" t="s">
        <v>31</v>
      </c>
      <c r="D900" s="155">
        <v>1230</v>
      </c>
    </row>
    <row r="901" spans="1:4" ht="14.25">
      <c r="A901" s="163"/>
      <c r="B901" s="153"/>
      <c r="C901" s="154" t="s">
        <v>712</v>
      </c>
      <c r="D901" s="155"/>
    </row>
    <row r="902" spans="1:4" ht="14.25">
      <c r="A902" s="163"/>
      <c r="B902" s="153"/>
      <c r="C902" s="154" t="s">
        <v>713</v>
      </c>
      <c r="D902" s="155">
        <v>1849</v>
      </c>
    </row>
    <row r="903" spans="1:4" ht="14.25">
      <c r="A903" s="149"/>
      <c r="B903" s="153"/>
      <c r="C903" s="154" t="s">
        <v>714</v>
      </c>
      <c r="D903" s="155">
        <v>129</v>
      </c>
    </row>
    <row r="904" spans="1:4" ht="14.25">
      <c r="A904" s="152"/>
      <c r="B904" s="153"/>
      <c r="C904" s="154" t="s">
        <v>715</v>
      </c>
      <c r="D904" s="155">
        <v>16</v>
      </c>
    </row>
    <row r="905" spans="1:4" ht="14.25">
      <c r="A905" s="152"/>
      <c r="B905" s="153"/>
      <c r="C905" s="154" t="s">
        <v>716</v>
      </c>
      <c r="D905" s="155"/>
    </row>
    <row r="906" spans="1:4" ht="14.25">
      <c r="A906" s="152"/>
      <c r="B906" s="153"/>
      <c r="C906" s="154" t="s">
        <v>717</v>
      </c>
      <c r="D906" s="155">
        <v>5</v>
      </c>
    </row>
    <row r="907" spans="1:4" ht="14.25">
      <c r="A907" s="152"/>
      <c r="B907" s="153"/>
      <c r="C907" s="154" t="s">
        <v>718</v>
      </c>
      <c r="D907" s="155">
        <v>50</v>
      </c>
    </row>
    <row r="908" spans="1:4" ht="14.25">
      <c r="A908" s="152"/>
      <c r="B908" s="153"/>
      <c r="C908" s="154" t="s">
        <v>719</v>
      </c>
      <c r="D908" s="155"/>
    </row>
    <row r="909" spans="1:4" ht="14.25">
      <c r="A909" s="152"/>
      <c r="B909" s="153"/>
      <c r="C909" s="154" t="s">
        <v>720</v>
      </c>
      <c r="D909" s="155">
        <v>63</v>
      </c>
    </row>
    <row r="910" spans="1:4" ht="14.25">
      <c r="A910" s="152"/>
      <c r="B910" s="153"/>
      <c r="C910" s="154" t="s">
        <v>721</v>
      </c>
      <c r="D910" s="155"/>
    </row>
    <row r="911" spans="1:4" ht="14.25">
      <c r="A911" s="152"/>
      <c r="B911" s="153"/>
      <c r="C911" s="154" t="s">
        <v>722</v>
      </c>
      <c r="D911" s="155">
        <v>250</v>
      </c>
    </row>
    <row r="912" spans="1:4" ht="14.25">
      <c r="A912" s="152"/>
      <c r="B912" s="153"/>
      <c r="C912" s="154" t="s">
        <v>723</v>
      </c>
      <c r="D912" s="155">
        <v>816</v>
      </c>
    </row>
    <row r="913" spans="1:4" ht="14.25">
      <c r="A913" s="152"/>
      <c r="B913" s="153"/>
      <c r="C913" s="154" t="s">
        <v>724</v>
      </c>
      <c r="D913" s="155">
        <v>24</v>
      </c>
    </row>
    <row r="914" spans="1:4" ht="14.25">
      <c r="A914" s="152"/>
      <c r="B914" s="153"/>
      <c r="C914" s="154" t="s">
        <v>725</v>
      </c>
      <c r="D914" s="155">
        <v>270</v>
      </c>
    </row>
    <row r="915" spans="1:4" ht="14.25">
      <c r="A915" s="152"/>
      <c r="B915" s="153"/>
      <c r="C915" s="154" t="s">
        <v>726</v>
      </c>
      <c r="D915" s="155">
        <v>150</v>
      </c>
    </row>
    <row r="916" spans="1:4" ht="14.25">
      <c r="A916" s="152"/>
      <c r="B916" s="153"/>
      <c r="C916" s="154" t="s">
        <v>727</v>
      </c>
      <c r="D916" s="155">
        <v>690</v>
      </c>
    </row>
    <row r="917" spans="1:4" ht="14.25">
      <c r="A917" s="152"/>
      <c r="B917" s="153"/>
      <c r="C917" s="154" t="s">
        <v>728</v>
      </c>
      <c r="D917" s="155"/>
    </row>
    <row r="918" spans="1:4" ht="14.25">
      <c r="A918" s="152"/>
      <c r="B918" s="153"/>
      <c r="C918" s="154" t="s">
        <v>729</v>
      </c>
      <c r="D918" s="155">
        <v>554</v>
      </c>
    </row>
    <row r="919" spans="1:4" ht="14.25">
      <c r="A919" s="152"/>
      <c r="B919" s="153"/>
      <c r="C919" s="154" t="s">
        <v>730</v>
      </c>
      <c r="D919" s="155"/>
    </row>
    <row r="920" spans="1:4" ht="14.25">
      <c r="A920" s="152"/>
      <c r="B920" s="153"/>
      <c r="C920" s="154" t="s">
        <v>731</v>
      </c>
      <c r="D920" s="155"/>
    </row>
    <row r="921" spans="1:4" ht="14.25">
      <c r="A921" s="152"/>
      <c r="B921" s="153"/>
      <c r="C921" s="154" t="s">
        <v>732</v>
      </c>
      <c r="D921" s="155"/>
    </row>
    <row r="922" spans="1:4" ht="14.25">
      <c r="A922" s="152"/>
      <c r="B922" s="153"/>
      <c r="C922" s="154" t="s">
        <v>733</v>
      </c>
      <c r="D922" s="155"/>
    </row>
    <row r="923" spans="1:4" ht="14.25">
      <c r="A923" s="152"/>
      <c r="B923" s="153"/>
      <c r="C923" s="154" t="s">
        <v>734</v>
      </c>
      <c r="D923" s="155"/>
    </row>
    <row r="924" spans="1:4" ht="14.25">
      <c r="A924" s="152"/>
      <c r="B924" s="153"/>
      <c r="C924" s="154" t="s">
        <v>735</v>
      </c>
      <c r="D924" s="155">
        <v>2968</v>
      </c>
    </row>
    <row r="925" spans="1:4" ht="14.25">
      <c r="A925" s="152"/>
      <c r="B925" s="153"/>
      <c r="C925" s="154" t="s">
        <v>736</v>
      </c>
      <c r="D925" s="155">
        <v>3259</v>
      </c>
    </row>
    <row r="926" spans="1:4" ht="14.25">
      <c r="A926" s="152"/>
      <c r="B926" s="153"/>
      <c r="C926" s="154" t="s">
        <v>13</v>
      </c>
      <c r="D926" s="155"/>
    </row>
    <row r="927" spans="1:4" ht="14.25">
      <c r="A927" s="152"/>
      <c r="B927" s="153"/>
      <c r="C927" s="154" t="s">
        <v>15</v>
      </c>
      <c r="D927" s="155"/>
    </row>
    <row r="928" spans="1:4" ht="14.25">
      <c r="A928" s="152"/>
      <c r="B928" s="153"/>
      <c r="C928" s="154" t="s">
        <v>17</v>
      </c>
      <c r="D928" s="155"/>
    </row>
    <row r="929" spans="1:4" ht="14.25">
      <c r="A929" s="152"/>
      <c r="B929" s="153"/>
      <c r="C929" s="154" t="s">
        <v>737</v>
      </c>
      <c r="D929" s="155">
        <v>788</v>
      </c>
    </row>
    <row r="930" spans="1:4" ht="14.25">
      <c r="A930" s="152"/>
      <c r="B930" s="153"/>
      <c r="C930" s="154" t="s">
        <v>738</v>
      </c>
      <c r="D930" s="155">
        <v>1465</v>
      </c>
    </row>
    <row r="931" spans="1:4" ht="14.25">
      <c r="A931" s="152"/>
      <c r="B931" s="153"/>
      <c r="C931" s="154" t="s">
        <v>739</v>
      </c>
      <c r="D931" s="155"/>
    </row>
    <row r="932" spans="1:4" ht="14.25">
      <c r="A932" s="152"/>
      <c r="B932" s="153"/>
      <c r="C932" s="154" t="s">
        <v>740</v>
      </c>
      <c r="D932" s="155"/>
    </row>
    <row r="933" spans="1:4" ht="14.25">
      <c r="A933" s="152"/>
      <c r="B933" s="153"/>
      <c r="C933" s="154" t="s">
        <v>741</v>
      </c>
      <c r="D933" s="155"/>
    </row>
    <row r="934" spans="1:4" ht="14.25">
      <c r="A934" s="152"/>
      <c r="B934" s="153"/>
      <c r="C934" s="154" t="s">
        <v>742</v>
      </c>
      <c r="D934" s="155">
        <v>599</v>
      </c>
    </row>
    <row r="935" spans="1:4" ht="14.25">
      <c r="A935" s="152"/>
      <c r="B935" s="153"/>
      <c r="C935" s="154" t="s">
        <v>743</v>
      </c>
      <c r="D935" s="155"/>
    </row>
    <row r="936" spans="1:4" ht="14.25">
      <c r="A936" s="152"/>
      <c r="B936" s="153"/>
      <c r="C936" s="154" t="s">
        <v>744</v>
      </c>
      <c r="D936" s="155"/>
    </row>
    <row r="937" spans="1:4" ht="14.25">
      <c r="A937" s="152"/>
      <c r="B937" s="153"/>
      <c r="C937" s="154" t="s">
        <v>745</v>
      </c>
      <c r="D937" s="155"/>
    </row>
    <row r="938" spans="1:4" ht="14.25">
      <c r="A938" s="152"/>
      <c r="B938" s="153"/>
      <c r="C938" s="154" t="s">
        <v>746</v>
      </c>
      <c r="D938" s="155">
        <v>271</v>
      </c>
    </row>
    <row r="939" spans="1:4" ht="14.25">
      <c r="A939" s="152"/>
      <c r="B939" s="153"/>
      <c r="C939" s="154" t="s">
        <v>747</v>
      </c>
      <c r="D939" s="155"/>
    </row>
    <row r="940" spans="1:4" ht="14.25">
      <c r="A940" s="152"/>
      <c r="B940" s="153"/>
      <c r="C940" s="154" t="s">
        <v>748</v>
      </c>
      <c r="D940" s="155"/>
    </row>
    <row r="941" spans="1:4" ht="14.25">
      <c r="A941" s="152"/>
      <c r="B941" s="153"/>
      <c r="C941" s="154" t="s">
        <v>749</v>
      </c>
      <c r="D941" s="155"/>
    </row>
    <row r="942" spans="1:4" ht="14.25">
      <c r="A942" s="152"/>
      <c r="B942" s="153"/>
      <c r="C942" s="154" t="s">
        <v>750</v>
      </c>
      <c r="D942" s="155"/>
    </row>
    <row r="943" spans="1:4" ht="14.25">
      <c r="A943" s="152"/>
      <c r="B943" s="153"/>
      <c r="C943" s="154" t="s">
        <v>751</v>
      </c>
      <c r="D943" s="155"/>
    </row>
    <row r="944" spans="1:4" ht="14.25">
      <c r="A944" s="152"/>
      <c r="B944" s="153"/>
      <c r="C944" s="154" t="s">
        <v>752</v>
      </c>
      <c r="D944" s="155"/>
    </row>
    <row r="945" spans="1:4" ht="14.25">
      <c r="A945" s="152"/>
      <c r="B945" s="153"/>
      <c r="C945" s="154" t="s">
        <v>753</v>
      </c>
      <c r="D945" s="155"/>
    </row>
    <row r="946" spans="1:4" ht="14.25">
      <c r="A946" s="152"/>
      <c r="B946" s="153"/>
      <c r="C946" s="154" t="s">
        <v>754</v>
      </c>
      <c r="D946" s="155"/>
    </row>
    <row r="947" spans="1:4" ht="14.25">
      <c r="A947" s="152"/>
      <c r="B947" s="153"/>
      <c r="C947" s="154" t="s">
        <v>755</v>
      </c>
      <c r="D947" s="155"/>
    </row>
    <row r="948" spans="1:4" ht="14.25">
      <c r="A948" s="152"/>
      <c r="B948" s="153"/>
      <c r="C948" s="154" t="s">
        <v>756</v>
      </c>
      <c r="D948" s="155"/>
    </row>
    <row r="949" spans="1:4" ht="14.25">
      <c r="A949" s="152"/>
      <c r="B949" s="153"/>
      <c r="C949" s="154" t="s">
        <v>757</v>
      </c>
      <c r="D949" s="155"/>
    </row>
    <row r="950" spans="1:4" ht="14.25">
      <c r="A950" s="152"/>
      <c r="B950" s="153"/>
      <c r="C950" s="154" t="s">
        <v>758</v>
      </c>
      <c r="D950" s="155"/>
    </row>
    <row r="951" spans="1:4" ht="14.25">
      <c r="A951" s="152"/>
      <c r="B951" s="153"/>
      <c r="C951" s="154" t="s">
        <v>759</v>
      </c>
      <c r="D951" s="155"/>
    </row>
    <row r="952" spans="1:4" ht="14.25">
      <c r="A952" s="152"/>
      <c r="B952" s="153"/>
      <c r="C952" s="154" t="s">
        <v>760</v>
      </c>
      <c r="D952" s="155">
        <v>6</v>
      </c>
    </row>
    <row r="953" spans="1:4" ht="14.25">
      <c r="A953" s="152"/>
      <c r="B953" s="153"/>
      <c r="C953" s="154" t="s">
        <v>761</v>
      </c>
      <c r="D953" s="155">
        <v>125</v>
      </c>
    </row>
    <row r="954" spans="1:4" ht="14.25">
      <c r="A954" s="152"/>
      <c r="B954" s="153"/>
      <c r="C954" s="154" t="s">
        <v>762</v>
      </c>
      <c r="D954" s="155">
        <v>5</v>
      </c>
    </row>
    <row r="955" spans="1:4" ht="14.25">
      <c r="A955" s="152"/>
      <c r="B955" s="153"/>
      <c r="C955" s="154" t="s">
        <v>763</v>
      </c>
      <c r="D955" s="155"/>
    </row>
    <row r="956" spans="1:4" ht="14.25">
      <c r="A956" s="152"/>
      <c r="B956" s="153"/>
      <c r="C956" s="154" t="s">
        <v>764</v>
      </c>
      <c r="D956" s="155">
        <v>6739</v>
      </c>
    </row>
    <row r="957" spans="1:4" ht="14.25">
      <c r="A957" s="152"/>
      <c r="B957" s="153"/>
      <c r="C957" s="154" t="s">
        <v>13</v>
      </c>
      <c r="D957" s="155"/>
    </row>
    <row r="958" spans="1:4" ht="14.25">
      <c r="A958" s="152"/>
      <c r="B958" s="153"/>
      <c r="C958" s="154" t="s">
        <v>15</v>
      </c>
      <c r="D958" s="155"/>
    </row>
    <row r="959" spans="1:4" ht="14.25">
      <c r="A959" s="152"/>
      <c r="B959" s="153"/>
      <c r="C959" s="154" t="s">
        <v>17</v>
      </c>
      <c r="D959" s="155"/>
    </row>
    <row r="960" spans="1:4" ht="14.25">
      <c r="A960" s="152"/>
      <c r="B960" s="153"/>
      <c r="C960" s="154" t="s">
        <v>765</v>
      </c>
      <c r="D960" s="155">
        <v>1251</v>
      </c>
    </row>
    <row r="961" spans="1:4" ht="14.25">
      <c r="A961" s="152"/>
      <c r="B961" s="153"/>
      <c r="C961" s="154" t="s">
        <v>766</v>
      </c>
      <c r="D961" s="155">
        <v>734</v>
      </c>
    </row>
    <row r="962" spans="1:4" ht="14.25">
      <c r="A962" s="152"/>
      <c r="B962" s="153"/>
      <c r="C962" s="154" t="s">
        <v>767</v>
      </c>
      <c r="D962" s="155"/>
    </row>
    <row r="963" spans="1:4" ht="14.25">
      <c r="A963" s="152"/>
      <c r="B963" s="153"/>
      <c r="C963" s="154" t="s">
        <v>768</v>
      </c>
      <c r="D963" s="155"/>
    </row>
    <row r="964" spans="1:4" ht="14.25">
      <c r="A964" s="152"/>
      <c r="B964" s="153"/>
      <c r="C964" s="154" t="s">
        <v>769</v>
      </c>
      <c r="D964" s="155"/>
    </row>
    <row r="965" spans="1:4" ht="14.25">
      <c r="A965" s="152"/>
      <c r="B965" s="153"/>
      <c r="C965" s="154" t="s">
        <v>770</v>
      </c>
      <c r="D965" s="155"/>
    </row>
    <row r="966" spans="1:4" ht="14.25">
      <c r="A966" s="152"/>
      <c r="B966" s="153"/>
      <c r="C966" s="154" t="s">
        <v>771</v>
      </c>
      <c r="D966" s="155"/>
    </row>
    <row r="967" spans="1:4" ht="14.25">
      <c r="A967" s="152"/>
      <c r="B967" s="153"/>
      <c r="C967" s="154" t="s">
        <v>772</v>
      </c>
      <c r="D967" s="155"/>
    </row>
    <row r="968" spans="1:4" ht="14.25">
      <c r="A968" s="152"/>
      <c r="B968" s="153"/>
      <c r="C968" s="154" t="s">
        <v>773</v>
      </c>
      <c r="D968" s="155"/>
    </row>
    <row r="969" spans="1:4" ht="14.25">
      <c r="A969" s="152"/>
      <c r="B969" s="153"/>
      <c r="C969" s="154" t="s">
        <v>774</v>
      </c>
      <c r="D969" s="155"/>
    </row>
    <row r="970" spans="1:4" ht="14.25">
      <c r="A970" s="152"/>
      <c r="B970" s="153"/>
      <c r="C970" s="154" t="s">
        <v>775</v>
      </c>
      <c r="D970" s="155">
        <v>477</v>
      </c>
    </row>
    <row r="971" spans="1:4" ht="14.25">
      <c r="A971" s="152"/>
      <c r="B971" s="153"/>
      <c r="C971" s="154" t="s">
        <v>776</v>
      </c>
      <c r="D971" s="155">
        <v>20</v>
      </c>
    </row>
    <row r="972" spans="1:4" ht="14.25">
      <c r="A972" s="152"/>
      <c r="B972" s="153"/>
      <c r="C972" s="154" t="s">
        <v>777</v>
      </c>
      <c r="D972" s="155">
        <v>2658</v>
      </c>
    </row>
    <row r="973" spans="1:4" ht="14.25">
      <c r="A973" s="152"/>
      <c r="B973" s="153"/>
      <c r="C973" s="154" t="s">
        <v>778</v>
      </c>
      <c r="D973" s="155"/>
    </row>
    <row r="974" spans="1:4" ht="14.25">
      <c r="A974" s="152"/>
      <c r="B974" s="153"/>
      <c r="C974" s="154" t="s">
        <v>779</v>
      </c>
      <c r="D974" s="155"/>
    </row>
    <row r="975" spans="1:4" ht="14.25">
      <c r="A975" s="152"/>
      <c r="B975" s="153"/>
      <c r="C975" s="154" t="s">
        <v>780</v>
      </c>
      <c r="D975" s="155"/>
    </row>
    <row r="976" spans="1:4" ht="14.25">
      <c r="A976" s="152"/>
      <c r="B976" s="153"/>
      <c r="C976" s="154" t="s">
        <v>781</v>
      </c>
      <c r="D976" s="155"/>
    </row>
    <row r="977" spans="1:4" ht="14.25">
      <c r="A977" s="152"/>
      <c r="B977" s="153"/>
      <c r="C977" s="154" t="s">
        <v>782</v>
      </c>
      <c r="D977" s="155"/>
    </row>
    <row r="978" spans="1:4" ht="14.25">
      <c r="A978" s="152"/>
      <c r="B978" s="153"/>
      <c r="C978" s="154" t="s">
        <v>783</v>
      </c>
      <c r="D978" s="155"/>
    </row>
    <row r="979" spans="1:4" ht="14.25">
      <c r="A979" s="152"/>
      <c r="B979" s="153"/>
      <c r="C979" s="154" t="s">
        <v>784</v>
      </c>
      <c r="D979" s="155"/>
    </row>
    <row r="980" spans="1:4" ht="14.25">
      <c r="A980" s="152"/>
      <c r="B980" s="153"/>
      <c r="C980" s="154" t="s">
        <v>756</v>
      </c>
      <c r="D980" s="155"/>
    </row>
    <row r="981" spans="1:4" ht="14.25">
      <c r="A981" s="152"/>
      <c r="B981" s="153"/>
      <c r="C981" s="154" t="s">
        <v>785</v>
      </c>
      <c r="D981" s="155"/>
    </row>
    <row r="982" spans="1:4" ht="14.25">
      <c r="A982" s="152"/>
      <c r="B982" s="153"/>
      <c r="C982" s="154" t="s">
        <v>786</v>
      </c>
      <c r="D982" s="155">
        <v>1082</v>
      </c>
    </row>
    <row r="983" spans="1:4" ht="14.25">
      <c r="A983" s="152"/>
      <c r="B983" s="153"/>
      <c r="C983" s="154" t="s">
        <v>787</v>
      </c>
      <c r="D983" s="155">
        <v>517</v>
      </c>
    </row>
    <row r="984" spans="1:4" ht="14.25">
      <c r="A984" s="152"/>
      <c r="B984" s="153"/>
      <c r="C984" s="154" t="s">
        <v>788</v>
      </c>
      <c r="D984" s="155"/>
    </row>
    <row r="985" spans="1:4" ht="14.25">
      <c r="A985" s="152"/>
      <c r="B985" s="153"/>
      <c r="C985" s="154" t="s">
        <v>13</v>
      </c>
      <c r="D985" s="155"/>
    </row>
    <row r="986" spans="1:4" ht="14.25">
      <c r="A986" s="152"/>
      <c r="B986" s="153"/>
      <c r="C986" s="154" t="s">
        <v>15</v>
      </c>
      <c r="D986" s="155"/>
    </row>
    <row r="987" spans="1:4" ht="14.25">
      <c r="A987" s="152"/>
      <c r="B987" s="153"/>
      <c r="C987" s="154" t="s">
        <v>17</v>
      </c>
      <c r="D987" s="155"/>
    </row>
    <row r="988" spans="1:4" ht="14.25">
      <c r="A988" s="152"/>
      <c r="B988" s="153"/>
      <c r="C988" s="154" t="s">
        <v>789</v>
      </c>
      <c r="D988" s="155"/>
    </row>
    <row r="989" spans="1:4" ht="14.25">
      <c r="A989" s="152"/>
      <c r="B989" s="153"/>
      <c r="C989" s="154" t="s">
        <v>790</v>
      </c>
      <c r="D989" s="155"/>
    </row>
    <row r="990" spans="1:4" ht="14.25">
      <c r="A990" s="152"/>
      <c r="B990" s="153"/>
      <c r="C990" s="154" t="s">
        <v>791</v>
      </c>
      <c r="D990" s="155"/>
    </row>
    <row r="991" spans="1:4" ht="14.25">
      <c r="A991" s="152"/>
      <c r="B991" s="153"/>
      <c r="C991" s="154" t="s">
        <v>792</v>
      </c>
      <c r="D991" s="155"/>
    </row>
    <row r="992" spans="1:4" ht="14.25">
      <c r="A992" s="152"/>
      <c r="B992" s="153"/>
      <c r="C992" s="154" t="s">
        <v>793</v>
      </c>
      <c r="D992" s="155"/>
    </row>
    <row r="993" spans="1:4" ht="14.25">
      <c r="A993" s="152"/>
      <c r="B993" s="153"/>
      <c r="C993" s="154" t="s">
        <v>794</v>
      </c>
      <c r="D993" s="155"/>
    </row>
    <row r="994" spans="1:4" ht="14.25">
      <c r="A994" s="152"/>
      <c r="B994" s="153"/>
      <c r="C994" s="154" t="s">
        <v>795</v>
      </c>
      <c r="D994" s="155"/>
    </row>
    <row r="995" spans="1:4" ht="14.25">
      <c r="A995" s="152"/>
      <c r="B995" s="153"/>
      <c r="C995" s="154" t="s">
        <v>796</v>
      </c>
      <c r="D995" s="155">
        <v>12135</v>
      </c>
    </row>
    <row r="996" spans="1:4" ht="14.25">
      <c r="A996" s="152"/>
      <c r="B996" s="153"/>
      <c r="C996" s="154" t="s">
        <v>13</v>
      </c>
      <c r="D996" s="155">
        <v>157</v>
      </c>
    </row>
    <row r="997" spans="1:4" ht="14.25">
      <c r="A997" s="152"/>
      <c r="B997" s="153"/>
      <c r="C997" s="154" t="s">
        <v>15</v>
      </c>
      <c r="D997" s="155">
        <v>64</v>
      </c>
    </row>
    <row r="998" spans="1:4" ht="14.25">
      <c r="A998" s="152"/>
      <c r="B998" s="153"/>
      <c r="C998" s="154" t="s">
        <v>17</v>
      </c>
      <c r="D998" s="155"/>
    </row>
    <row r="999" spans="1:4" ht="14.25">
      <c r="A999" s="152"/>
      <c r="B999" s="153"/>
      <c r="C999" s="154" t="s">
        <v>797</v>
      </c>
      <c r="D999" s="155">
        <v>7041</v>
      </c>
    </row>
    <row r="1000" spans="1:4" ht="14.25">
      <c r="A1000" s="152"/>
      <c r="B1000" s="153"/>
      <c r="C1000" s="154" t="s">
        <v>798</v>
      </c>
      <c r="D1000" s="155">
        <v>3840</v>
      </c>
    </row>
    <row r="1001" spans="1:4" ht="14.25">
      <c r="A1001" s="152"/>
      <c r="B1001" s="153"/>
      <c r="C1001" s="154" t="s">
        <v>799</v>
      </c>
      <c r="D1001" s="155">
        <v>290</v>
      </c>
    </row>
    <row r="1002" spans="1:4" ht="14.25">
      <c r="A1002" s="152"/>
      <c r="B1002" s="153"/>
      <c r="C1002" s="154" t="s">
        <v>800</v>
      </c>
      <c r="D1002" s="155">
        <v>570</v>
      </c>
    </row>
    <row r="1003" spans="1:4" ht="14.25">
      <c r="A1003" s="152"/>
      <c r="B1003" s="153"/>
      <c r="C1003" s="154" t="s">
        <v>801</v>
      </c>
      <c r="D1003" s="155"/>
    </row>
    <row r="1004" spans="1:4" ht="14.25">
      <c r="A1004" s="152"/>
      <c r="B1004" s="153"/>
      <c r="C1004" s="154" t="s">
        <v>802</v>
      </c>
      <c r="D1004" s="155"/>
    </row>
    <row r="1005" spans="1:4" ht="14.25">
      <c r="A1005" s="152"/>
      <c r="B1005" s="153"/>
      <c r="C1005" s="154" t="s">
        <v>803</v>
      </c>
      <c r="D1005" s="155">
        <v>183</v>
      </c>
    </row>
    <row r="1006" spans="1:4" ht="14.25">
      <c r="A1006" s="152"/>
      <c r="B1006" s="153"/>
      <c r="C1006" s="154" t="s">
        <v>804</v>
      </c>
      <c r="D1006" s="155">
        <v>2596</v>
      </c>
    </row>
    <row r="1007" spans="1:4" ht="14.25">
      <c r="A1007" s="152"/>
      <c r="B1007" s="153"/>
      <c r="C1007" s="154" t="s">
        <v>370</v>
      </c>
      <c r="D1007" s="155"/>
    </row>
    <row r="1008" spans="1:4" ht="14.25">
      <c r="A1008" s="152"/>
      <c r="B1008" s="153"/>
      <c r="C1008" s="154" t="s">
        <v>805</v>
      </c>
      <c r="D1008" s="155">
        <v>2226</v>
      </c>
    </row>
    <row r="1009" spans="1:4" ht="14.25">
      <c r="A1009" s="152"/>
      <c r="B1009" s="153"/>
      <c r="C1009" s="154" t="s">
        <v>806</v>
      </c>
      <c r="D1009" s="155">
        <v>370</v>
      </c>
    </row>
    <row r="1010" spans="1:4" ht="14.25">
      <c r="A1010" s="152"/>
      <c r="B1010" s="153"/>
      <c r="C1010" s="154" t="s">
        <v>807</v>
      </c>
      <c r="D1010" s="155"/>
    </row>
    <row r="1011" spans="1:4" ht="14.25">
      <c r="A1011" s="152"/>
      <c r="B1011" s="153"/>
      <c r="C1011" s="154" t="s">
        <v>808</v>
      </c>
      <c r="D1011" s="155"/>
    </row>
    <row r="1012" spans="1:4" ht="14.25">
      <c r="A1012" s="152"/>
      <c r="B1012" s="153"/>
      <c r="C1012" s="154" t="s">
        <v>809</v>
      </c>
      <c r="D1012" s="155">
        <v>2492</v>
      </c>
    </row>
    <row r="1013" spans="1:4" ht="14.25">
      <c r="A1013" s="152"/>
      <c r="B1013" s="153"/>
      <c r="C1013" s="154" t="s">
        <v>810</v>
      </c>
      <c r="D1013" s="155">
        <v>2492</v>
      </c>
    </row>
    <row r="1014" spans="1:4" ht="14.25">
      <c r="A1014" s="152"/>
      <c r="B1014" s="153"/>
      <c r="C1014" s="154" t="s">
        <v>811</v>
      </c>
      <c r="D1014" s="155"/>
    </row>
    <row r="1015" spans="1:4" ht="14.25">
      <c r="A1015" s="152"/>
      <c r="B1015" s="153"/>
      <c r="C1015" s="154" t="s">
        <v>812</v>
      </c>
      <c r="D1015" s="155"/>
    </row>
    <row r="1016" spans="1:4" ht="14.25">
      <c r="A1016" s="152"/>
      <c r="B1016" s="153"/>
      <c r="C1016" s="154" t="s">
        <v>813</v>
      </c>
      <c r="D1016" s="155"/>
    </row>
    <row r="1017" spans="1:4" ht="14.25">
      <c r="A1017" s="152"/>
      <c r="B1017" s="153"/>
      <c r="C1017" s="154" t="s">
        <v>814</v>
      </c>
      <c r="D1017" s="155"/>
    </row>
    <row r="1018" spans="1:4" ht="14.25">
      <c r="A1018" s="152"/>
      <c r="B1018" s="153"/>
      <c r="C1018" s="154" t="s">
        <v>815</v>
      </c>
      <c r="D1018" s="155"/>
    </row>
    <row r="1019" spans="1:4" ht="14.25">
      <c r="A1019" s="152"/>
      <c r="B1019" s="153"/>
      <c r="C1019" s="154" t="s">
        <v>816</v>
      </c>
      <c r="D1019" s="155">
        <v>2678</v>
      </c>
    </row>
    <row r="1020" spans="1:4" ht="14.25">
      <c r="A1020" s="152"/>
      <c r="B1020" s="153"/>
      <c r="C1020" s="154" t="s">
        <v>817</v>
      </c>
      <c r="D1020" s="155"/>
    </row>
    <row r="1021" spans="1:4" ht="14.25">
      <c r="A1021" s="152"/>
      <c r="B1021" s="153"/>
      <c r="C1021" s="154" t="s">
        <v>818</v>
      </c>
      <c r="D1021" s="155">
        <v>2678</v>
      </c>
    </row>
    <row r="1022" spans="1:4" ht="14.25">
      <c r="A1022" s="152"/>
      <c r="B1022" s="153"/>
      <c r="C1022" s="154" t="s">
        <v>819</v>
      </c>
      <c r="D1022" s="155">
        <v>1127</v>
      </c>
    </row>
    <row r="1023" spans="1:4" ht="14.25">
      <c r="A1023" s="152"/>
      <c r="B1023" s="153"/>
      <c r="C1023" s="154" t="s">
        <v>820</v>
      </c>
      <c r="D1023" s="155">
        <v>407</v>
      </c>
    </row>
    <row r="1024" spans="1:4" ht="14.25">
      <c r="A1024" s="152"/>
      <c r="B1024" s="153"/>
      <c r="C1024" s="154" t="s">
        <v>13</v>
      </c>
      <c r="D1024" s="155"/>
    </row>
    <row r="1025" spans="1:4" ht="14.25">
      <c r="A1025" s="152"/>
      <c r="B1025" s="153"/>
      <c r="C1025" s="154" t="s">
        <v>15</v>
      </c>
      <c r="D1025" s="155"/>
    </row>
    <row r="1026" spans="1:4" ht="14.25">
      <c r="A1026" s="152"/>
      <c r="B1026" s="153"/>
      <c r="C1026" s="154" t="s">
        <v>17</v>
      </c>
      <c r="D1026" s="155"/>
    </row>
    <row r="1027" spans="1:4" ht="14.25">
      <c r="A1027" s="152"/>
      <c r="B1027" s="153"/>
      <c r="C1027" s="154" t="s">
        <v>821</v>
      </c>
      <c r="D1027" s="155"/>
    </row>
    <row r="1028" spans="1:4" ht="14.25">
      <c r="A1028" s="152"/>
      <c r="B1028" s="153"/>
      <c r="C1028" s="154" t="s">
        <v>822</v>
      </c>
      <c r="D1028" s="155"/>
    </row>
    <row r="1029" spans="1:4" ht="14.25">
      <c r="A1029" s="152"/>
      <c r="B1029" s="153"/>
      <c r="C1029" s="154" t="s">
        <v>823</v>
      </c>
      <c r="D1029" s="155">
        <v>200</v>
      </c>
    </row>
    <row r="1030" spans="1:4" ht="14.25">
      <c r="A1030" s="152"/>
      <c r="B1030" s="153"/>
      <c r="C1030" s="154" t="s">
        <v>824</v>
      </c>
      <c r="D1030" s="155"/>
    </row>
    <row r="1031" spans="1:4" ht="14.25">
      <c r="A1031" s="152"/>
      <c r="B1031" s="153"/>
      <c r="C1031" s="154" t="s">
        <v>825</v>
      </c>
      <c r="D1031" s="155">
        <v>3</v>
      </c>
    </row>
    <row r="1032" spans="1:4" ht="14.25">
      <c r="A1032" s="152"/>
      <c r="B1032" s="153"/>
      <c r="C1032" s="154" t="s">
        <v>826</v>
      </c>
      <c r="D1032" s="155"/>
    </row>
    <row r="1033" spans="1:4" ht="14.25">
      <c r="A1033" s="152"/>
      <c r="B1033" s="153"/>
      <c r="C1033" s="154" t="s">
        <v>827</v>
      </c>
      <c r="D1033" s="155"/>
    </row>
    <row r="1034" spans="1:4" ht="14.25">
      <c r="A1034" s="152"/>
      <c r="B1034" s="153"/>
      <c r="C1034" s="154" t="s">
        <v>828</v>
      </c>
      <c r="D1034" s="155"/>
    </row>
    <row r="1035" spans="1:4" ht="14.25">
      <c r="A1035" s="152"/>
      <c r="B1035" s="153"/>
      <c r="C1035" s="154" t="s">
        <v>829</v>
      </c>
      <c r="D1035" s="155">
        <v>201</v>
      </c>
    </row>
    <row r="1036" spans="1:4" ht="14.25">
      <c r="A1036" s="152"/>
      <c r="B1036" s="153"/>
      <c r="C1036" s="154" t="s">
        <v>830</v>
      </c>
      <c r="D1036" s="155"/>
    </row>
    <row r="1037" spans="1:4" ht="14.25">
      <c r="A1037" s="152"/>
      <c r="B1037" s="153"/>
      <c r="C1037" s="154" t="s">
        <v>831</v>
      </c>
      <c r="D1037" s="155"/>
    </row>
    <row r="1038" spans="1:4" ht="14.25">
      <c r="A1038" s="152"/>
      <c r="B1038" s="153"/>
      <c r="C1038" s="154" t="s">
        <v>832</v>
      </c>
      <c r="D1038" s="155"/>
    </row>
    <row r="1039" spans="1:4" ht="14.25">
      <c r="A1039" s="152"/>
      <c r="B1039" s="153"/>
      <c r="C1039" s="154" t="s">
        <v>833</v>
      </c>
      <c r="D1039" s="155"/>
    </row>
    <row r="1040" spans="1:4" ht="14.25">
      <c r="A1040" s="152"/>
      <c r="B1040" s="153"/>
      <c r="C1040" s="154" t="s">
        <v>834</v>
      </c>
      <c r="D1040" s="155"/>
    </row>
    <row r="1041" spans="1:4" ht="14.25">
      <c r="A1041" s="152"/>
      <c r="B1041" s="153"/>
      <c r="C1041" s="154" t="s">
        <v>835</v>
      </c>
      <c r="D1041" s="155"/>
    </row>
    <row r="1042" spans="1:4" ht="14.25">
      <c r="A1042" s="152"/>
      <c r="B1042" s="153"/>
      <c r="C1042" s="154" t="s">
        <v>836</v>
      </c>
      <c r="D1042" s="155"/>
    </row>
    <row r="1043" spans="1:4" ht="14.25">
      <c r="A1043" s="152"/>
      <c r="B1043" s="153"/>
      <c r="C1043" s="154" t="s">
        <v>837</v>
      </c>
      <c r="D1043" s="155"/>
    </row>
    <row r="1044" spans="1:4" ht="14.25">
      <c r="A1044" s="152"/>
      <c r="B1044" s="153"/>
      <c r="C1044" s="154" t="s">
        <v>838</v>
      </c>
      <c r="D1044" s="155"/>
    </row>
    <row r="1045" spans="1:4" ht="14.25">
      <c r="A1045" s="152"/>
      <c r="B1045" s="153"/>
      <c r="C1045" s="154" t="s">
        <v>839</v>
      </c>
      <c r="D1045" s="155"/>
    </row>
    <row r="1046" spans="1:4" ht="14.25">
      <c r="A1046" s="152"/>
      <c r="B1046" s="153"/>
      <c r="C1046" s="154" t="s">
        <v>840</v>
      </c>
      <c r="D1046" s="155"/>
    </row>
    <row r="1047" spans="1:4" ht="14.25">
      <c r="A1047" s="152"/>
      <c r="B1047" s="153"/>
      <c r="C1047" s="154" t="s">
        <v>841</v>
      </c>
      <c r="D1047" s="155">
        <v>3</v>
      </c>
    </row>
    <row r="1048" spans="1:4" ht="14.25">
      <c r="A1048" s="152"/>
      <c r="B1048" s="153"/>
      <c r="C1048" s="154" t="s">
        <v>842</v>
      </c>
      <c r="D1048" s="155"/>
    </row>
    <row r="1049" spans="1:4" ht="14.25">
      <c r="A1049" s="152"/>
      <c r="B1049" s="153"/>
      <c r="C1049" s="154" t="s">
        <v>843</v>
      </c>
      <c r="D1049" s="155"/>
    </row>
    <row r="1050" spans="1:4" ht="14.25">
      <c r="A1050" s="152"/>
      <c r="B1050" s="153"/>
      <c r="C1050" s="154" t="s">
        <v>844</v>
      </c>
      <c r="D1050" s="155"/>
    </row>
    <row r="1051" spans="1:4" ht="14.25">
      <c r="A1051" s="152"/>
      <c r="B1051" s="153"/>
      <c r="C1051" s="154" t="s">
        <v>845</v>
      </c>
      <c r="D1051" s="155"/>
    </row>
    <row r="1052" spans="1:4" ht="14.25">
      <c r="A1052" s="152"/>
      <c r="B1052" s="153"/>
      <c r="C1052" s="154" t="s">
        <v>846</v>
      </c>
      <c r="D1052" s="155"/>
    </row>
    <row r="1053" spans="1:4" ht="14.25">
      <c r="A1053" s="152"/>
      <c r="B1053" s="153"/>
      <c r="C1053" s="154" t="s">
        <v>847</v>
      </c>
      <c r="D1053" s="155"/>
    </row>
    <row r="1054" spans="1:4" ht="14.25">
      <c r="A1054" s="152"/>
      <c r="B1054" s="153"/>
      <c r="C1054" s="154" t="s">
        <v>13</v>
      </c>
      <c r="D1054" s="155"/>
    </row>
    <row r="1055" spans="1:4" ht="14.25">
      <c r="A1055" s="152"/>
      <c r="B1055" s="153"/>
      <c r="C1055" s="154" t="s">
        <v>15</v>
      </c>
      <c r="D1055" s="155"/>
    </row>
    <row r="1056" spans="1:4" ht="14.25">
      <c r="A1056" s="152"/>
      <c r="B1056" s="153"/>
      <c r="C1056" s="154" t="s">
        <v>17</v>
      </c>
      <c r="D1056" s="155"/>
    </row>
    <row r="1057" spans="1:4" ht="14.25">
      <c r="A1057" s="152"/>
      <c r="B1057" s="153"/>
      <c r="C1057" s="154" t="s">
        <v>848</v>
      </c>
      <c r="D1057" s="155"/>
    </row>
    <row r="1058" spans="1:4" ht="14.25">
      <c r="A1058" s="152"/>
      <c r="B1058" s="153"/>
      <c r="C1058" s="154" t="s">
        <v>849</v>
      </c>
      <c r="D1058" s="155"/>
    </row>
    <row r="1059" spans="1:4" ht="14.25">
      <c r="A1059" s="152"/>
      <c r="B1059" s="153"/>
      <c r="C1059" s="154" t="s">
        <v>850</v>
      </c>
      <c r="D1059" s="155"/>
    </row>
    <row r="1060" spans="1:4" ht="14.25">
      <c r="A1060" s="152"/>
      <c r="B1060" s="153"/>
      <c r="C1060" s="154" t="s">
        <v>851</v>
      </c>
      <c r="D1060" s="155"/>
    </row>
    <row r="1061" spans="1:4" ht="14.25">
      <c r="A1061" s="152"/>
      <c r="B1061" s="153"/>
      <c r="C1061" s="154" t="s">
        <v>852</v>
      </c>
      <c r="D1061" s="155"/>
    </row>
    <row r="1062" spans="1:4" ht="14.25">
      <c r="A1062" s="152"/>
      <c r="B1062" s="153"/>
      <c r="C1062" s="154" t="s">
        <v>853</v>
      </c>
      <c r="D1062" s="155"/>
    </row>
    <row r="1063" spans="1:4" ht="14.25">
      <c r="A1063" s="152"/>
      <c r="B1063" s="153"/>
      <c r="C1063" s="154" t="s">
        <v>13</v>
      </c>
      <c r="D1063" s="155"/>
    </row>
    <row r="1064" spans="1:4" ht="14.25">
      <c r="A1064" s="152"/>
      <c r="B1064" s="153"/>
      <c r="C1064" s="154" t="s">
        <v>15</v>
      </c>
      <c r="D1064" s="155"/>
    </row>
    <row r="1065" spans="1:4" ht="14.25">
      <c r="A1065" s="152"/>
      <c r="B1065" s="153"/>
      <c r="C1065" s="154" t="s">
        <v>17</v>
      </c>
      <c r="D1065" s="155"/>
    </row>
    <row r="1066" spans="1:4" ht="14.25">
      <c r="A1066" s="152"/>
      <c r="B1066" s="153"/>
      <c r="C1066" s="154" t="s">
        <v>854</v>
      </c>
      <c r="D1066" s="155"/>
    </row>
    <row r="1067" spans="1:4" ht="14.25">
      <c r="A1067" s="152"/>
      <c r="B1067" s="153"/>
      <c r="C1067" s="154" t="s">
        <v>855</v>
      </c>
      <c r="D1067" s="155"/>
    </row>
    <row r="1068" spans="1:4" ht="14.25">
      <c r="A1068" s="152"/>
      <c r="B1068" s="153"/>
      <c r="C1068" s="154" t="s">
        <v>856</v>
      </c>
      <c r="D1068" s="155"/>
    </row>
    <row r="1069" spans="1:4" ht="14.25">
      <c r="A1069" s="152"/>
      <c r="B1069" s="153"/>
      <c r="C1069" s="154" t="s">
        <v>857</v>
      </c>
      <c r="D1069" s="155"/>
    </row>
    <row r="1070" spans="1:4" ht="14.25">
      <c r="A1070" s="152"/>
      <c r="B1070" s="153"/>
      <c r="C1070" s="154" t="s">
        <v>858</v>
      </c>
      <c r="D1070" s="155"/>
    </row>
    <row r="1071" spans="1:4" ht="14.25">
      <c r="A1071" s="152"/>
      <c r="B1071" s="153"/>
      <c r="C1071" s="154" t="s">
        <v>859</v>
      </c>
      <c r="D1071" s="155"/>
    </row>
    <row r="1072" spans="1:4" ht="14.25">
      <c r="A1072" s="152"/>
      <c r="B1072" s="153"/>
      <c r="C1072" s="154" t="s">
        <v>860</v>
      </c>
      <c r="D1072" s="155"/>
    </row>
    <row r="1073" spans="1:4" ht="14.25">
      <c r="A1073" s="152"/>
      <c r="B1073" s="153"/>
      <c r="C1073" s="154" t="s">
        <v>861</v>
      </c>
      <c r="D1073" s="155">
        <v>204</v>
      </c>
    </row>
    <row r="1074" spans="1:4" ht="14.25">
      <c r="A1074" s="152"/>
      <c r="B1074" s="153"/>
      <c r="C1074" s="154" t="s">
        <v>862</v>
      </c>
      <c r="D1074" s="155"/>
    </row>
    <row r="1075" spans="1:4" ht="14.25">
      <c r="A1075" s="152"/>
      <c r="B1075" s="153"/>
      <c r="C1075" s="154" t="s">
        <v>863</v>
      </c>
      <c r="D1075" s="155">
        <v>132</v>
      </c>
    </row>
    <row r="1076" spans="1:4" ht="14.25">
      <c r="A1076" s="152"/>
      <c r="B1076" s="153"/>
      <c r="C1076" s="154" t="s">
        <v>864</v>
      </c>
      <c r="D1076" s="155">
        <v>72</v>
      </c>
    </row>
    <row r="1077" spans="1:4" ht="14.25">
      <c r="A1077" s="152"/>
      <c r="B1077" s="153"/>
      <c r="C1077" s="154" t="s">
        <v>865</v>
      </c>
      <c r="D1077" s="155"/>
    </row>
    <row r="1078" spans="1:4" ht="14.25">
      <c r="A1078" s="152"/>
      <c r="B1078" s="153"/>
      <c r="C1078" s="154" t="s">
        <v>866</v>
      </c>
      <c r="D1078" s="155">
        <v>20</v>
      </c>
    </row>
    <row r="1079" spans="1:4" ht="14.25">
      <c r="A1079" s="152"/>
      <c r="B1079" s="153"/>
      <c r="C1079" s="154" t="s">
        <v>13</v>
      </c>
      <c r="D1079" s="155"/>
    </row>
    <row r="1080" spans="1:4" ht="14.25">
      <c r="A1080" s="152"/>
      <c r="B1080" s="153"/>
      <c r="C1080" s="154" t="s">
        <v>15</v>
      </c>
      <c r="D1080" s="155"/>
    </row>
    <row r="1081" spans="1:4" ht="14.25">
      <c r="A1081" s="152"/>
      <c r="B1081" s="153"/>
      <c r="C1081" s="154" t="s">
        <v>17</v>
      </c>
      <c r="D1081" s="155"/>
    </row>
    <row r="1082" spans="1:4" ht="14.25">
      <c r="A1082" s="152"/>
      <c r="B1082" s="153"/>
      <c r="C1082" s="154" t="s">
        <v>867</v>
      </c>
      <c r="D1082" s="155"/>
    </row>
    <row r="1083" spans="1:4" ht="14.25">
      <c r="A1083" s="152"/>
      <c r="B1083" s="153"/>
      <c r="C1083" s="154" t="s">
        <v>868</v>
      </c>
      <c r="D1083" s="155">
        <v>20</v>
      </c>
    </row>
    <row r="1084" spans="1:4" ht="14.25">
      <c r="A1084" s="152"/>
      <c r="B1084" s="153"/>
      <c r="C1084" s="154" t="s">
        <v>869</v>
      </c>
      <c r="D1084" s="155"/>
    </row>
    <row r="1085" spans="1:4" ht="14.25">
      <c r="A1085" s="152"/>
      <c r="B1085" s="153"/>
      <c r="C1085" s="154" t="s">
        <v>870</v>
      </c>
      <c r="D1085" s="155"/>
    </row>
    <row r="1086" spans="1:4" ht="14.25">
      <c r="A1086" s="152"/>
      <c r="B1086" s="153"/>
      <c r="C1086" s="154" t="s">
        <v>871</v>
      </c>
      <c r="D1086" s="155"/>
    </row>
    <row r="1087" spans="1:4" ht="14.25">
      <c r="A1087" s="152"/>
      <c r="B1087" s="153"/>
      <c r="C1087" s="154" t="s">
        <v>872</v>
      </c>
      <c r="D1087" s="155"/>
    </row>
    <row r="1088" spans="1:4" ht="14.25">
      <c r="A1088" s="152"/>
      <c r="B1088" s="153"/>
      <c r="C1088" s="154" t="s">
        <v>873</v>
      </c>
      <c r="D1088" s="155"/>
    </row>
    <row r="1089" spans="1:4" ht="14.25">
      <c r="A1089" s="152"/>
      <c r="B1089" s="153"/>
      <c r="C1089" s="154" t="s">
        <v>874</v>
      </c>
      <c r="D1089" s="155"/>
    </row>
    <row r="1090" spans="1:4" ht="14.25">
      <c r="A1090" s="152"/>
      <c r="B1090" s="153"/>
      <c r="C1090" s="154" t="s">
        <v>875</v>
      </c>
      <c r="D1090" s="155"/>
    </row>
    <row r="1091" spans="1:4" ht="14.25">
      <c r="A1091" s="152"/>
      <c r="B1091" s="153"/>
      <c r="C1091" s="154" t="s">
        <v>876</v>
      </c>
      <c r="D1091" s="155">
        <v>496</v>
      </c>
    </row>
    <row r="1092" spans="1:4" ht="14.25">
      <c r="A1092" s="152"/>
      <c r="B1092" s="153"/>
      <c r="C1092" s="154" t="s">
        <v>877</v>
      </c>
      <c r="D1092" s="155"/>
    </row>
    <row r="1093" spans="1:4" ht="14.25">
      <c r="A1093" s="152"/>
      <c r="B1093" s="153"/>
      <c r="C1093" s="154" t="s">
        <v>878</v>
      </c>
      <c r="D1093" s="155">
        <v>496</v>
      </c>
    </row>
    <row r="1094" spans="1:4" ht="14.25">
      <c r="A1094" s="152"/>
      <c r="B1094" s="153"/>
      <c r="C1094" s="154" t="s">
        <v>879</v>
      </c>
      <c r="D1094" s="155"/>
    </row>
    <row r="1095" spans="1:4" ht="14.25">
      <c r="A1095" s="152"/>
      <c r="B1095" s="153"/>
      <c r="C1095" s="154" t="s">
        <v>880</v>
      </c>
      <c r="D1095" s="155"/>
    </row>
    <row r="1096" spans="1:4" ht="14.25">
      <c r="A1096" s="152"/>
      <c r="B1096" s="153"/>
      <c r="C1096" s="154" t="s">
        <v>13</v>
      </c>
      <c r="D1096" s="155"/>
    </row>
    <row r="1097" spans="1:4" ht="14.25">
      <c r="A1097" s="152"/>
      <c r="B1097" s="153"/>
      <c r="C1097" s="154" t="s">
        <v>15</v>
      </c>
      <c r="D1097" s="155"/>
    </row>
    <row r="1098" spans="1:4" ht="14.25">
      <c r="A1098" s="152"/>
      <c r="B1098" s="153"/>
      <c r="C1098" s="154" t="s">
        <v>17</v>
      </c>
      <c r="D1098" s="155"/>
    </row>
    <row r="1099" spans="1:4" ht="14.25">
      <c r="A1099" s="152"/>
      <c r="B1099" s="153"/>
      <c r="C1099" s="154" t="s">
        <v>881</v>
      </c>
      <c r="D1099" s="155"/>
    </row>
    <row r="1100" spans="1:4" ht="14.25">
      <c r="A1100" s="152"/>
      <c r="B1100" s="153"/>
      <c r="C1100" s="154" t="s">
        <v>882</v>
      </c>
      <c r="D1100" s="155"/>
    </row>
    <row r="1101" spans="1:4" ht="14.25">
      <c r="A1101" s="152"/>
      <c r="B1101" s="153"/>
      <c r="C1101" s="154" t="s">
        <v>883</v>
      </c>
      <c r="D1101" s="155"/>
    </row>
    <row r="1102" spans="1:4" ht="14.25">
      <c r="A1102" s="152"/>
      <c r="B1102" s="153"/>
      <c r="C1102" s="154" t="s">
        <v>884</v>
      </c>
      <c r="D1102" s="155"/>
    </row>
    <row r="1103" spans="1:4" ht="14.25">
      <c r="A1103" s="152"/>
      <c r="B1103" s="153"/>
      <c r="C1103" s="154" t="s">
        <v>885</v>
      </c>
      <c r="D1103" s="155"/>
    </row>
    <row r="1104" spans="1:4" ht="14.25">
      <c r="A1104" s="152"/>
      <c r="B1104" s="153"/>
      <c r="C1104" s="154" t="s">
        <v>886</v>
      </c>
      <c r="D1104" s="155"/>
    </row>
    <row r="1105" spans="1:4" ht="14.25">
      <c r="A1105" s="152"/>
      <c r="B1105" s="153"/>
      <c r="C1105" s="154" t="s">
        <v>887</v>
      </c>
      <c r="D1105" s="155"/>
    </row>
    <row r="1106" spans="1:4" ht="14.25">
      <c r="A1106" s="152"/>
      <c r="B1106" s="153"/>
      <c r="C1106" s="154" t="s">
        <v>13</v>
      </c>
      <c r="D1106" s="155"/>
    </row>
    <row r="1107" spans="1:4" ht="14.25">
      <c r="A1107" s="152"/>
      <c r="B1107" s="153"/>
      <c r="C1107" s="154" t="s">
        <v>15</v>
      </c>
      <c r="D1107" s="155"/>
    </row>
    <row r="1108" spans="1:4" ht="14.25">
      <c r="A1108" s="152"/>
      <c r="B1108" s="153"/>
      <c r="C1108" s="154" t="s">
        <v>17</v>
      </c>
      <c r="D1108" s="155"/>
    </row>
    <row r="1109" spans="1:4" ht="14.25">
      <c r="A1109" s="152"/>
      <c r="B1109" s="153"/>
      <c r="C1109" s="154" t="s">
        <v>888</v>
      </c>
      <c r="D1109" s="155"/>
    </row>
    <row r="1110" spans="1:4" ht="14.25">
      <c r="A1110" s="152"/>
      <c r="B1110" s="153"/>
      <c r="C1110" s="154" t="s">
        <v>889</v>
      </c>
      <c r="D1110" s="155"/>
    </row>
    <row r="1111" spans="1:4" ht="14.25">
      <c r="A1111" s="152"/>
      <c r="B1111" s="153"/>
      <c r="C1111" s="154" t="s">
        <v>890</v>
      </c>
      <c r="D1111" s="155"/>
    </row>
    <row r="1112" spans="1:4" ht="14.25">
      <c r="A1112" s="152"/>
      <c r="B1112" s="153"/>
      <c r="C1112" s="154" t="s">
        <v>891</v>
      </c>
      <c r="D1112" s="155"/>
    </row>
    <row r="1113" spans="1:4" ht="14.25">
      <c r="A1113" s="152"/>
      <c r="B1113" s="153"/>
      <c r="C1113" s="154" t="s">
        <v>892</v>
      </c>
      <c r="D1113" s="155"/>
    </row>
    <row r="1114" spans="1:4" ht="14.25">
      <c r="A1114" s="152"/>
      <c r="B1114" s="153"/>
      <c r="C1114" s="154" t="s">
        <v>893</v>
      </c>
      <c r="D1114" s="155"/>
    </row>
    <row r="1115" spans="1:4" ht="14.25">
      <c r="A1115" s="152"/>
      <c r="B1115" s="153"/>
      <c r="C1115" s="154" t="s">
        <v>894</v>
      </c>
      <c r="D1115" s="155"/>
    </row>
    <row r="1116" spans="1:4" ht="14.25">
      <c r="A1116" s="152"/>
      <c r="B1116" s="153"/>
      <c r="C1116" s="154" t="s">
        <v>895</v>
      </c>
      <c r="D1116" s="155"/>
    </row>
    <row r="1117" spans="1:4" ht="14.25">
      <c r="A1117" s="152"/>
      <c r="B1117" s="153"/>
      <c r="C1117" s="154" t="s">
        <v>896</v>
      </c>
      <c r="D1117" s="155"/>
    </row>
    <row r="1118" spans="1:4" ht="14.25">
      <c r="A1118" s="152"/>
      <c r="B1118" s="153"/>
      <c r="C1118" s="154" t="s">
        <v>897</v>
      </c>
      <c r="D1118" s="155"/>
    </row>
    <row r="1119" spans="1:4" ht="14.25">
      <c r="A1119" s="152"/>
      <c r="B1119" s="153"/>
      <c r="C1119" s="154" t="s">
        <v>898</v>
      </c>
      <c r="D1119" s="155"/>
    </row>
    <row r="1120" spans="1:4" ht="14.25">
      <c r="A1120" s="152"/>
      <c r="B1120" s="153"/>
      <c r="C1120" s="154" t="s">
        <v>899</v>
      </c>
      <c r="D1120" s="155"/>
    </row>
    <row r="1121" spans="1:4" ht="14.25">
      <c r="A1121" s="152"/>
      <c r="B1121" s="153"/>
      <c r="C1121" s="154" t="s">
        <v>900</v>
      </c>
      <c r="D1121" s="155"/>
    </row>
    <row r="1122" spans="1:4" ht="14.25">
      <c r="A1122" s="152"/>
      <c r="B1122" s="153"/>
      <c r="C1122" s="154" t="s">
        <v>13</v>
      </c>
      <c r="D1122" s="155"/>
    </row>
    <row r="1123" spans="1:4" ht="14.25">
      <c r="A1123" s="152"/>
      <c r="B1123" s="153"/>
      <c r="C1123" s="154" t="s">
        <v>15</v>
      </c>
      <c r="D1123" s="155"/>
    </row>
    <row r="1124" spans="1:4" ht="14.25">
      <c r="A1124" s="152"/>
      <c r="B1124" s="153"/>
      <c r="C1124" s="154" t="s">
        <v>17</v>
      </c>
      <c r="D1124" s="155"/>
    </row>
    <row r="1125" spans="1:4" ht="14.25">
      <c r="A1125" s="152"/>
      <c r="B1125" s="153"/>
      <c r="C1125" s="154" t="s">
        <v>901</v>
      </c>
      <c r="D1125" s="155"/>
    </row>
    <row r="1126" spans="1:4" ht="14.25">
      <c r="A1126" s="152"/>
      <c r="B1126" s="153"/>
      <c r="C1126" s="154" t="s">
        <v>902</v>
      </c>
      <c r="D1126" s="155"/>
    </row>
    <row r="1127" spans="1:4" ht="14.25">
      <c r="A1127" s="152"/>
      <c r="B1127" s="153"/>
      <c r="C1127" s="154" t="s">
        <v>13</v>
      </c>
      <c r="D1127" s="155"/>
    </row>
    <row r="1128" spans="1:4" ht="14.25">
      <c r="A1128" s="152"/>
      <c r="B1128" s="153"/>
      <c r="C1128" s="154" t="s">
        <v>15</v>
      </c>
      <c r="D1128" s="155"/>
    </row>
    <row r="1129" spans="1:4" ht="14.25">
      <c r="A1129" s="152"/>
      <c r="B1129" s="153"/>
      <c r="C1129" s="154" t="s">
        <v>17</v>
      </c>
      <c r="D1129" s="155"/>
    </row>
    <row r="1130" spans="1:4" ht="14.25">
      <c r="A1130" s="152"/>
      <c r="B1130" s="153"/>
      <c r="C1130" s="154" t="s">
        <v>903</v>
      </c>
      <c r="D1130" s="155"/>
    </row>
    <row r="1131" spans="1:4" ht="14.25">
      <c r="A1131" s="152"/>
      <c r="B1131" s="153"/>
      <c r="C1131" s="154" t="s">
        <v>904</v>
      </c>
      <c r="D1131" s="155"/>
    </row>
    <row r="1132" spans="1:4" ht="14.25">
      <c r="A1132" s="152"/>
      <c r="B1132" s="153"/>
      <c r="C1132" s="154" t="s">
        <v>905</v>
      </c>
      <c r="D1132" s="155"/>
    </row>
    <row r="1133" spans="1:4" ht="14.25">
      <c r="A1133" s="152"/>
      <c r="B1133" s="153"/>
      <c r="C1133" s="154" t="s">
        <v>906</v>
      </c>
      <c r="D1133" s="155"/>
    </row>
    <row r="1134" spans="1:4" ht="14.25">
      <c r="A1134" s="152"/>
      <c r="B1134" s="153"/>
      <c r="C1134" s="154" t="s">
        <v>907</v>
      </c>
      <c r="D1134" s="155"/>
    </row>
    <row r="1135" spans="1:4" ht="14.25">
      <c r="A1135" s="152"/>
      <c r="B1135" s="153"/>
      <c r="C1135" s="154" t="s">
        <v>908</v>
      </c>
      <c r="D1135" s="155"/>
    </row>
    <row r="1136" spans="1:4" ht="14.25">
      <c r="A1136" s="152"/>
      <c r="B1136" s="153"/>
      <c r="C1136" s="154" t="s">
        <v>909</v>
      </c>
      <c r="D1136" s="155"/>
    </row>
    <row r="1137" spans="1:4" ht="14.25">
      <c r="A1137" s="152"/>
      <c r="B1137" s="153"/>
      <c r="C1137" s="154" t="s">
        <v>910</v>
      </c>
      <c r="D1137" s="155"/>
    </row>
    <row r="1138" spans="1:4" ht="14.25">
      <c r="A1138" s="152"/>
      <c r="B1138" s="153"/>
      <c r="C1138" s="154" t="s">
        <v>911</v>
      </c>
      <c r="D1138" s="155"/>
    </row>
    <row r="1139" spans="1:4" ht="14.25">
      <c r="A1139" s="152"/>
      <c r="B1139" s="153"/>
      <c r="C1139" s="154" t="s">
        <v>31</v>
      </c>
      <c r="D1139" s="155"/>
    </row>
    <row r="1140" spans="1:4" ht="14.25">
      <c r="A1140" s="152"/>
      <c r="B1140" s="153"/>
      <c r="C1140" s="154" t="s">
        <v>912</v>
      </c>
      <c r="D1140" s="155"/>
    </row>
    <row r="1141" spans="1:4" ht="14.25">
      <c r="A1141" s="152"/>
      <c r="B1141" s="153"/>
      <c r="C1141" s="154" t="s">
        <v>913</v>
      </c>
      <c r="D1141" s="155"/>
    </row>
    <row r="1142" spans="1:4" ht="14.25">
      <c r="A1142" s="152"/>
      <c r="B1142" s="153"/>
      <c r="C1142" s="154" t="s">
        <v>13</v>
      </c>
      <c r="D1142" s="155"/>
    </row>
    <row r="1143" spans="1:4" ht="14.25">
      <c r="A1143" s="152"/>
      <c r="B1143" s="153"/>
      <c r="C1143" s="154" t="s">
        <v>15</v>
      </c>
      <c r="D1143" s="155"/>
    </row>
    <row r="1144" spans="1:4" ht="14.25">
      <c r="A1144" s="152"/>
      <c r="B1144" s="153"/>
      <c r="C1144" s="154" t="s">
        <v>17</v>
      </c>
      <c r="D1144" s="155"/>
    </row>
    <row r="1145" spans="1:4" ht="14.25">
      <c r="A1145" s="152"/>
      <c r="B1145" s="153"/>
      <c r="C1145" s="154" t="s">
        <v>914</v>
      </c>
      <c r="D1145" s="155"/>
    </row>
    <row r="1146" spans="1:4" ht="14.25">
      <c r="A1146" s="152"/>
      <c r="B1146" s="153"/>
      <c r="C1146" s="154" t="s">
        <v>915</v>
      </c>
      <c r="D1146" s="155"/>
    </row>
    <row r="1147" spans="1:4" ht="14.25">
      <c r="A1147" s="152"/>
      <c r="B1147" s="153"/>
      <c r="C1147" s="154" t="s">
        <v>916</v>
      </c>
      <c r="D1147" s="157"/>
    </row>
    <row r="1148" spans="1:4" ht="14.25">
      <c r="A1148" s="152"/>
      <c r="B1148" s="153"/>
      <c r="C1148" s="154" t="s">
        <v>917</v>
      </c>
      <c r="D1148" s="155"/>
    </row>
    <row r="1149" spans="1:4" ht="14.25">
      <c r="A1149" s="152"/>
      <c r="B1149" s="153"/>
      <c r="C1149" s="171" t="s">
        <v>918</v>
      </c>
      <c r="D1149" s="158"/>
    </row>
    <row r="1150" spans="1:4" ht="14.25">
      <c r="A1150" s="152"/>
      <c r="B1150" s="153"/>
      <c r="C1150" s="154" t="s">
        <v>919</v>
      </c>
      <c r="D1150" s="155"/>
    </row>
    <row r="1151" spans="1:4" ht="14.25">
      <c r="A1151" s="152"/>
      <c r="B1151" s="153"/>
      <c r="C1151" s="154" t="s">
        <v>920</v>
      </c>
      <c r="D1151" s="155"/>
    </row>
    <row r="1152" spans="1:4" ht="14.25">
      <c r="A1152" s="152"/>
      <c r="B1152" s="153"/>
      <c r="C1152" s="154" t="s">
        <v>867</v>
      </c>
      <c r="D1152" s="155"/>
    </row>
    <row r="1153" spans="1:4" ht="14.25">
      <c r="A1153" s="152"/>
      <c r="B1153" s="153"/>
      <c r="C1153" s="154" t="s">
        <v>921</v>
      </c>
      <c r="D1153" s="155"/>
    </row>
    <row r="1154" spans="1:4" ht="14.25">
      <c r="A1154" s="152"/>
      <c r="B1154" s="153"/>
      <c r="C1154" s="154" t="s">
        <v>922</v>
      </c>
      <c r="D1154" s="155"/>
    </row>
    <row r="1155" spans="1:4" ht="14.25">
      <c r="A1155" s="152"/>
      <c r="B1155" s="153"/>
      <c r="C1155" s="154" t="s">
        <v>923</v>
      </c>
      <c r="D1155" s="155"/>
    </row>
    <row r="1156" spans="1:4" ht="14.25">
      <c r="A1156" s="152"/>
      <c r="B1156" s="153"/>
      <c r="C1156" s="154" t="s">
        <v>924</v>
      </c>
      <c r="D1156" s="155">
        <v>44</v>
      </c>
    </row>
    <row r="1157" spans="1:4" ht="14.25">
      <c r="A1157" s="152"/>
      <c r="B1157" s="153"/>
      <c r="C1157" s="154" t="s">
        <v>13</v>
      </c>
      <c r="D1157" s="155">
        <v>22</v>
      </c>
    </row>
    <row r="1158" spans="1:4" ht="14.25">
      <c r="A1158" s="152"/>
      <c r="B1158" s="153"/>
      <c r="C1158" s="154" t="s">
        <v>15</v>
      </c>
      <c r="D1158" s="155"/>
    </row>
    <row r="1159" spans="1:4" ht="14.25">
      <c r="A1159" s="152"/>
      <c r="B1159" s="153"/>
      <c r="C1159" s="154" t="s">
        <v>17</v>
      </c>
      <c r="D1159" s="155"/>
    </row>
    <row r="1160" spans="1:4" ht="14.25">
      <c r="A1160" s="152"/>
      <c r="B1160" s="153"/>
      <c r="C1160" s="154" t="s">
        <v>925</v>
      </c>
      <c r="D1160" s="155"/>
    </row>
    <row r="1161" spans="1:4" ht="14.25">
      <c r="A1161" s="152"/>
      <c r="B1161" s="153"/>
      <c r="C1161" s="154" t="s">
        <v>926</v>
      </c>
      <c r="D1161" s="155">
        <v>20</v>
      </c>
    </row>
    <row r="1162" spans="1:4" ht="14.25">
      <c r="A1162" s="152"/>
      <c r="B1162" s="153"/>
      <c r="C1162" s="154" t="s">
        <v>927</v>
      </c>
      <c r="D1162" s="155"/>
    </row>
    <row r="1163" spans="1:4" ht="14.25">
      <c r="A1163" s="152"/>
      <c r="B1163" s="153"/>
      <c r="C1163" s="154" t="s">
        <v>928</v>
      </c>
      <c r="D1163" s="155"/>
    </row>
    <row r="1164" spans="1:4" ht="14.25">
      <c r="A1164" s="152"/>
      <c r="B1164" s="153"/>
      <c r="C1164" s="154" t="s">
        <v>929</v>
      </c>
      <c r="D1164" s="155">
        <v>2</v>
      </c>
    </row>
    <row r="1165" spans="1:4" ht="14.25">
      <c r="A1165" s="152"/>
      <c r="B1165" s="153"/>
      <c r="C1165" s="154" t="s">
        <v>930</v>
      </c>
      <c r="D1165" s="155"/>
    </row>
    <row r="1166" spans="1:4" ht="14.25">
      <c r="A1166" s="152"/>
      <c r="B1166" s="153"/>
      <c r="C1166" s="154" t="s">
        <v>13</v>
      </c>
      <c r="D1166" s="155"/>
    </row>
    <row r="1167" spans="1:4" ht="14.25">
      <c r="A1167" s="152"/>
      <c r="B1167" s="153"/>
      <c r="C1167" s="154" t="s">
        <v>15</v>
      </c>
      <c r="D1167" s="155"/>
    </row>
    <row r="1168" spans="1:4" ht="14.25">
      <c r="A1168" s="152"/>
      <c r="B1168" s="153"/>
      <c r="C1168" s="154" t="s">
        <v>17</v>
      </c>
      <c r="D1168" s="155"/>
    </row>
    <row r="1169" spans="1:4" ht="14.25">
      <c r="A1169" s="152"/>
      <c r="B1169" s="153"/>
      <c r="C1169" s="154" t="s">
        <v>931</v>
      </c>
      <c r="D1169" s="155"/>
    </row>
    <row r="1170" spans="1:4" ht="14.25">
      <c r="A1170" s="152"/>
      <c r="B1170" s="153"/>
      <c r="C1170" s="154" t="s">
        <v>932</v>
      </c>
      <c r="D1170" s="155"/>
    </row>
    <row r="1171" spans="1:4" ht="14.25">
      <c r="A1171" s="152"/>
      <c r="B1171" s="153"/>
      <c r="C1171" s="154" t="s">
        <v>933</v>
      </c>
      <c r="D1171" s="155"/>
    </row>
    <row r="1172" spans="1:4" ht="14.25">
      <c r="A1172" s="152"/>
      <c r="B1172" s="153"/>
      <c r="C1172" s="154" t="s">
        <v>934</v>
      </c>
      <c r="D1172" s="155">
        <v>400</v>
      </c>
    </row>
    <row r="1173" spans="1:4" ht="14.25">
      <c r="A1173" s="152"/>
      <c r="B1173" s="153"/>
      <c r="C1173" s="154" t="s">
        <v>13</v>
      </c>
      <c r="D1173" s="155"/>
    </row>
    <row r="1174" spans="1:4" ht="14.25">
      <c r="A1174" s="152"/>
      <c r="B1174" s="153"/>
      <c r="C1174" s="154" t="s">
        <v>15</v>
      </c>
      <c r="D1174" s="155"/>
    </row>
    <row r="1175" spans="1:4" ht="14.25">
      <c r="A1175" s="152"/>
      <c r="B1175" s="153"/>
      <c r="C1175" s="154" t="s">
        <v>17</v>
      </c>
      <c r="D1175" s="155"/>
    </row>
    <row r="1176" spans="1:4" ht="14.25">
      <c r="A1176" s="152"/>
      <c r="B1176" s="153"/>
      <c r="C1176" s="154" t="s">
        <v>935</v>
      </c>
      <c r="D1176" s="155"/>
    </row>
    <row r="1177" spans="1:4" ht="14.25">
      <c r="A1177" s="152"/>
      <c r="B1177" s="153"/>
      <c r="C1177" s="154" t="s">
        <v>936</v>
      </c>
      <c r="D1177" s="155">
        <v>400</v>
      </c>
    </row>
    <row r="1178" spans="1:4" ht="14.25">
      <c r="A1178" s="152"/>
      <c r="B1178" s="153"/>
      <c r="C1178" s="154" t="s">
        <v>937</v>
      </c>
      <c r="D1178" s="155"/>
    </row>
    <row r="1179" spans="1:4" ht="14.25">
      <c r="A1179" s="152"/>
      <c r="B1179" s="153"/>
      <c r="C1179" s="154" t="s">
        <v>938</v>
      </c>
      <c r="D1179" s="155">
        <v>190</v>
      </c>
    </row>
    <row r="1180" spans="1:4" ht="14.25">
      <c r="A1180" s="152"/>
      <c r="B1180" s="153"/>
      <c r="C1180" s="154" t="s">
        <v>939</v>
      </c>
      <c r="D1180" s="155"/>
    </row>
    <row r="1181" spans="1:4" ht="14.25">
      <c r="A1181" s="152"/>
      <c r="B1181" s="153"/>
      <c r="C1181" s="154" t="s">
        <v>940</v>
      </c>
      <c r="D1181" s="155"/>
    </row>
    <row r="1182" spans="1:4" ht="14.25">
      <c r="A1182" s="152"/>
      <c r="B1182" s="153"/>
      <c r="C1182" s="154" t="s">
        <v>941</v>
      </c>
      <c r="D1182" s="155">
        <v>190</v>
      </c>
    </row>
    <row r="1183" spans="1:4" ht="14.25">
      <c r="A1183" s="152"/>
      <c r="B1183" s="153"/>
      <c r="C1183" s="154" t="s">
        <v>942</v>
      </c>
      <c r="D1183" s="155"/>
    </row>
    <row r="1184" spans="1:4" ht="14.25">
      <c r="A1184" s="152"/>
      <c r="B1184" s="153"/>
      <c r="C1184" s="154" t="s">
        <v>943</v>
      </c>
      <c r="D1184" s="155"/>
    </row>
    <row r="1185" spans="1:4" ht="14.25">
      <c r="A1185" s="152"/>
      <c r="B1185" s="153"/>
      <c r="C1185" s="154" t="s">
        <v>944</v>
      </c>
      <c r="D1185" s="155"/>
    </row>
    <row r="1186" spans="1:4" ht="14.25">
      <c r="A1186" s="152"/>
      <c r="B1186" s="153"/>
      <c r="C1186" s="154" t="s">
        <v>945</v>
      </c>
      <c r="D1186" s="155">
        <v>1081</v>
      </c>
    </row>
    <row r="1187" spans="1:4" ht="14.25">
      <c r="A1187" s="152"/>
      <c r="B1187" s="153"/>
      <c r="C1187" s="154" t="s">
        <v>946</v>
      </c>
      <c r="D1187" s="155">
        <v>766</v>
      </c>
    </row>
    <row r="1188" spans="1:4" ht="14.25">
      <c r="A1188" s="152"/>
      <c r="B1188" s="153"/>
      <c r="C1188" s="154" t="s">
        <v>13</v>
      </c>
      <c r="D1188" s="155"/>
    </row>
    <row r="1189" spans="1:4" ht="14.25">
      <c r="A1189" s="152"/>
      <c r="B1189" s="153"/>
      <c r="C1189" s="154" t="s">
        <v>15</v>
      </c>
      <c r="D1189" s="155"/>
    </row>
    <row r="1190" spans="1:4" ht="14.25">
      <c r="A1190" s="152"/>
      <c r="B1190" s="153"/>
      <c r="C1190" s="154" t="s">
        <v>17</v>
      </c>
      <c r="D1190" s="155"/>
    </row>
    <row r="1191" spans="1:4" ht="14.25">
      <c r="A1191" s="152"/>
      <c r="B1191" s="153"/>
      <c r="C1191" s="154" t="s">
        <v>947</v>
      </c>
      <c r="D1191" s="155"/>
    </row>
    <row r="1192" spans="1:4" ht="14.25">
      <c r="A1192" s="152"/>
      <c r="B1192" s="153"/>
      <c r="C1192" s="154" t="s">
        <v>948</v>
      </c>
      <c r="D1192" s="155"/>
    </row>
    <row r="1193" spans="1:4" ht="14.25">
      <c r="A1193" s="152"/>
      <c r="B1193" s="153"/>
      <c r="C1193" s="154" t="s">
        <v>949</v>
      </c>
      <c r="D1193" s="155"/>
    </row>
    <row r="1194" spans="1:4" ht="14.25">
      <c r="A1194" s="152"/>
      <c r="B1194" s="153"/>
      <c r="C1194" s="154" t="s">
        <v>31</v>
      </c>
      <c r="D1194" s="155"/>
    </row>
    <row r="1195" spans="1:4" ht="14.25">
      <c r="A1195" s="152"/>
      <c r="B1195" s="153"/>
      <c r="C1195" s="154" t="s">
        <v>950</v>
      </c>
      <c r="D1195" s="155">
        <v>766</v>
      </c>
    </row>
    <row r="1196" spans="1:4" ht="14.25">
      <c r="A1196" s="152"/>
      <c r="B1196" s="153"/>
      <c r="C1196" s="154" t="s">
        <v>951</v>
      </c>
      <c r="D1196" s="155">
        <v>285</v>
      </c>
    </row>
    <row r="1197" spans="1:4" ht="14.25">
      <c r="A1197" s="152"/>
      <c r="B1197" s="153"/>
      <c r="C1197" s="154" t="s">
        <v>13</v>
      </c>
      <c r="D1197" s="155"/>
    </row>
    <row r="1198" spans="1:4" ht="14.25">
      <c r="A1198" s="152"/>
      <c r="B1198" s="153"/>
      <c r="C1198" s="154" t="s">
        <v>15</v>
      </c>
      <c r="D1198" s="155"/>
    </row>
    <row r="1199" spans="1:4" ht="14.25">
      <c r="A1199" s="152"/>
      <c r="B1199" s="153"/>
      <c r="C1199" s="154" t="s">
        <v>17</v>
      </c>
      <c r="D1199" s="155"/>
    </row>
    <row r="1200" spans="1:4" ht="14.25">
      <c r="A1200" s="152"/>
      <c r="B1200" s="153"/>
      <c r="C1200" s="154" t="s">
        <v>952</v>
      </c>
      <c r="D1200" s="155"/>
    </row>
    <row r="1201" spans="1:4" ht="14.25">
      <c r="A1201" s="152"/>
      <c r="B1201" s="153"/>
      <c r="C1201" s="154" t="s">
        <v>953</v>
      </c>
      <c r="D1201" s="155">
        <v>135</v>
      </c>
    </row>
    <row r="1202" spans="1:4" ht="14.25">
      <c r="A1202" s="152"/>
      <c r="B1202" s="153"/>
      <c r="C1202" s="154" t="s">
        <v>954</v>
      </c>
      <c r="D1202" s="155">
        <v>150</v>
      </c>
    </row>
    <row r="1203" spans="1:4" ht="14.25">
      <c r="A1203" s="152"/>
      <c r="B1203" s="153"/>
      <c r="C1203" s="154" t="s">
        <v>955</v>
      </c>
      <c r="D1203" s="155">
        <v>30</v>
      </c>
    </row>
    <row r="1204" spans="1:4" ht="14.25">
      <c r="A1204" s="152"/>
      <c r="B1204" s="153"/>
      <c r="C1204" s="154" t="s">
        <v>13</v>
      </c>
      <c r="D1204" s="155"/>
    </row>
    <row r="1205" spans="1:4" ht="14.25">
      <c r="A1205" s="152"/>
      <c r="B1205" s="153"/>
      <c r="C1205" s="154" t="s">
        <v>15</v>
      </c>
      <c r="D1205" s="155"/>
    </row>
    <row r="1206" spans="1:4" ht="14.25">
      <c r="A1206" s="152"/>
      <c r="B1206" s="153"/>
      <c r="C1206" s="154" t="s">
        <v>17</v>
      </c>
      <c r="D1206" s="155"/>
    </row>
    <row r="1207" spans="1:4" ht="14.25">
      <c r="A1207" s="152"/>
      <c r="B1207" s="153"/>
      <c r="C1207" s="154" t="s">
        <v>956</v>
      </c>
      <c r="D1207" s="155"/>
    </row>
    <row r="1208" spans="1:4" ht="14.25">
      <c r="A1208" s="152"/>
      <c r="B1208" s="153"/>
      <c r="C1208" s="154" t="s">
        <v>957</v>
      </c>
      <c r="D1208" s="155">
        <v>30</v>
      </c>
    </row>
    <row r="1209" spans="1:4" ht="14.25">
      <c r="A1209" s="152"/>
      <c r="B1209" s="153"/>
      <c r="C1209" s="154" t="s">
        <v>958</v>
      </c>
      <c r="D1209" s="155"/>
    </row>
    <row r="1210" spans="1:4" ht="14.25">
      <c r="A1210" s="152"/>
      <c r="B1210" s="153"/>
      <c r="C1210" s="154" t="s">
        <v>959</v>
      </c>
      <c r="D1210" s="155"/>
    </row>
    <row r="1211" spans="1:4" ht="14.25">
      <c r="A1211" s="152"/>
      <c r="B1211" s="153"/>
      <c r="C1211" s="164" t="s">
        <v>960</v>
      </c>
      <c r="D1211" s="155"/>
    </row>
    <row r="1212" spans="1:4" ht="14.25">
      <c r="A1212" s="152"/>
      <c r="B1212" s="153"/>
      <c r="C1212" s="154" t="s">
        <v>961</v>
      </c>
      <c r="D1212" s="155"/>
    </row>
    <row r="1213" spans="1:4" ht="14.25">
      <c r="A1213" s="152"/>
      <c r="B1213" s="153"/>
      <c r="C1213" s="154" t="s">
        <v>962</v>
      </c>
      <c r="D1213" s="155"/>
    </row>
    <row r="1214" spans="1:4" ht="14.25">
      <c r="A1214" s="152"/>
      <c r="B1214" s="153"/>
      <c r="C1214" s="154" t="s">
        <v>13</v>
      </c>
      <c r="D1214" s="155"/>
    </row>
    <row r="1215" spans="1:4" ht="14.25">
      <c r="A1215" s="152"/>
      <c r="B1215" s="153"/>
      <c r="C1215" s="154" t="s">
        <v>15</v>
      </c>
      <c r="D1215" s="155"/>
    </row>
    <row r="1216" spans="1:4" ht="14.25">
      <c r="A1216" s="152"/>
      <c r="B1216" s="153"/>
      <c r="C1216" s="154" t="s">
        <v>17</v>
      </c>
      <c r="D1216" s="155"/>
    </row>
    <row r="1217" spans="1:4" ht="14.25">
      <c r="A1217" s="152"/>
      <c r="B1217" s="153"/>
      <c r="C1217" s="154" t="s">
        <v>963</v>
      </c>
      <c r="D1217" s="155"/>
    </row>
    <row r="1218" spans="1:4" ht="14.25">
      <c r="A1218" s="152"/>
      <c r="B1218" s="153"/>
      <c r="C1218" s="154" t="s">
        <v>31</v>
      </c>
      <c r="D1218" s="155"/>
    </row>
    <row r="1219" spans="1:4" ht="14.25">
      <c r="A1219" s="152"/>
      <c r="B1219" s="153"/>
      <c r="C1219" s="154" t="s">
        <v>964</v>
      </c>
      <c r="D1219" s="155"/>
    </row>
    <row r="1220" spans="1:4" ht="14.25">
      <c r="A1220" s="152"/>
      <c r="B1220" s="153"/>
      <c r="C1220" s="154" t="s">
        <v>965</v>
      </c>
      <c r="D1220" s="155"/>
    </row>
    <row r="1221" spans="1:4" ht="14.25">
      <c r="A1221" s="152"/>
      <c r="B1221" s="153"/>
      <c r="C1221" s="154" t="s">
        <v>966</v>
      </c>
      <c r="D1221" s="155"/>
    </row>
    <row r="1222" spans="1:4" ht="14.25">
      <c r="A1222" s="152"/>
      <c r="B1222" s="153"/>
      <c r="C1222" s="154" t="s">
        <v>967</v>
      </c>
      <c r="D1222" s="155"/>
    </row>
    <row r="1223" spans="1:4" ht="14.25">
      <c r="A1223" s="152"/>
      <c r="B1223" s="153"/>
      <c r="C1223" s="154" t="s">
        <v>968</v>
      </c>
      <c r="D1223" s="155"/>
    </row>
    <row r="1224" spans="1:4" ht="14.25">
      <c r="A1224" s="152"/>
      <c r="B1224" s="153"/>
      <c r="C1224" s="154" t="s">
        <v>969</v>
      </c>
      <c r="D1224" s="155"/>
    </row>
    <row r="1225" spans="1:4" ht="14.25">
      <c r="A1225" s="152"/>
      <c r="B1225" s="153"/>
      <c r="C1225" s="154" t="s">
        <v>970</v>
      </c>
      <c r="D1225" s="155"/>
    </row>
    <row r="1226" spans="1:4" ht="14.25">
      <c r="A1226" s="152"/>
      <c r="B1226" s="153"/>
      <c r="C1226" s="154" t="s">
        <v>971</v>
      </c>
      <c r="D1226" s="155"/>
    </row>
    <row r="1227" spans="1:4" ht="14.25">
      <c r="A1227" s="152"/>
      <c r="B1227" s="153"/>
      <c r="C1227" s="154" t="s">
        <v>972</v>
      </c>
      <c r="D1227" s="155"/>
    </row>
    <row r="1228" spans="1:4" ht="14.25">
      <c r="A1228" s="152"/>
      <c r="B1228" s="153"/>
      <c r="C1228" s="154" t="s">
        <v>973</v>
      </c>
      <c r="D1228" s="155"/>
    </row>
    <row r="1229" spans="1:4" ht="14.25">
      <c r="A1229" s="152"/>
      <c r="B1229" s="153"/>
      <c r="C1229" s="154" t="s">
        <v>974</v>
      </c>
      <c r="D1229" s="155"/>
    </row>
    <row r="1230" spans="1:4" ht="14.25">
      <c r="A1230" s="152"/>
      <c r="B1230" s="153"/>
      <c r="C1230" s="154" t="s">
        <v>975</v>
      </c>
      <c r="D1230" s="155"/>
    </row>
    <row r="1231" spans="1:4" ht="14.25">
      <c r="A1231" s="152"/>
      <c r="B1231" s="153"/>
      <c r="C1231" s="154" t="s">
        <v>976</v>
      </c>
      <c r="D1231" s="155"/>
    </row>
    <row r="1232" spans="1:4" ht="14.25">
      <c r="A1232" s="152"/>
      <c r="B1232" s="153"/>
      <c r="C1232" s="154" t="s">
        <v>977</v>
      </c>
      <c r="D1232" s="155"/>
    </row>
    <row r="1233" spans="1:4" ht="14.25">
      <c r="A1233" s="152"/>
      <c r="B1233" s="153"/>
      <c r="C1233" s="154" t="s">
        <v>978</v>
      </c>
      <c r="D1233" s="155"/>
    </row>
    <row r="1234" spans="1:4" ht="14.25">
      <c r="A1234" s="152"/>
      <c r="B1234" s="153"/>
      <c r="C1234" s="154" t="s">
        <v>979</v>
      </c>
      <c r="D1234" s="155"/>
    </row>
    <row r="1235" spans="1:4" ht="14.25">
      <c r="A1235" s="152"/>
      <c r="B1235" s="153"/>
      <c r="C1235" s="154" t="s">
        <v>980</v>
      </c>
      <c r="D1235" s="155"/>
    </row>
    <row r="1236" spans="1:4" ht="14.25">
      <c r="A1236" s="152"/>
      <c r="B1236" s="153"/>
      <c r="C1236" s="154" t="s">
        <v>981</v>
      </c>
      <c r="D1236" s="155"/>
    </row>
    <row r="1237" spans="1:4" ht="14.25">
      <c r="A1237" s="152"/>
      <c r="B1237" s="153"/>
      <c r="C1237" s="154" t="s">
        <v>982</v>
      </c>
      <c r="D1237" s="155"/>
    </row>
    <row r="1238" spans="1:4" ht="14.25">
      <c r="A1238" s="152"/>
      <c r="B1238" s="153"/>
      <c r="C1238" s="154" t="s">
        <v>983</v>
      </c>
      <c r="D1238" s="155"/>
    </row>
    <row r="1239" spans="1:4" ht="14.25">
      <c r="A1239" s="152"/>
      <c r="B1239" s="153"/>
      <c r="C1239" s="154" t="s">
        <v>984</v>
      </c>
      <c r="D1239" s="155"/>
    </row>
    <row r="1240" spans="1:4" ht="14.25">
      <c r="A1240" s="152"/>
      <c r="B1240" s="153"/>
      <c r="C1240" s="154" t="s">
        <v>985</v>
      </c>
      <c r="D1240" s="155"/>
    </row>
    <row r="1241" spans="1:4" ht="14.25">
      <c r="A1241" s="152"/>
      <c r="B1241" s="153"/>
      <c r="C1241" s="154" t="s">
        <v>986</v>
      </c>
      <c r="D1241" s="155"/>
    </row>
    <row r="1242" spans="1:4" ht="14.25">
      <c r="A1242" s="152"/>
      <c r="B1242" s="153"/>
      <c r="C1242" s="166" t="s">
        <v>987</v>
      </c>
      <c r="D1242" s="155"/>
    </row>
    <row r="1243" spans="1:4" ht="14.25">
      <c r="A1243" s="152"/>
      <c r="B1243" s="153"/>
      <c r="C1243" s="166" t="s">
        <v>988</v>
      </c>
      <c r="D1243" s="155"/>
    </row>
    <row r="1244" spans="1:4" ht="14.25">
      <c r="A1244" s="152"/>
      <c r="B1244" s="153"/>
      <c r="C1244" s="154" t="s">
        <v>989</v>
      </c>
      <c r="D1244" s="155"/>
    </row>
    <row r="1245" spans="1:4" ht="14.25">
      <c r="A1245" s="152"/>
      <c r="B1245" s="153"/>
      <c r="C1245" s="154" t="s">
        <v>990</v>
      </c>
      <c r="D1245" s="155"/>
    </row>
    <row r="1246" spans="1:4" ht="14.25">
      <c r="A1246" s="152"/>
      <c r="B1246" s="153"/>
      <c r="C1246" s="154" t="s">
        <v>991</v>
      </c>
      <c r="D1246" s="155"/>
    </row>
    <row r="1247" spans="1:4" ht="14.25">
      <c r="A1247" s="152"/>
      <c r="B1247" s="153"/>
      <c r="C1247" s="154" t="s">
        <v>992</v>
      </c>
      <c r="D1247" s="155"/>
    </row>
    <row r="1248" spans="1:4" ht="14.25">
      <c r="A1248" s="152"/>
      <c r="B1248" s="153"/>
      <c r="C1248" s="154" t="s">
        <v>993</v>
      </c>
      <c r="D1248" s="155"/>
    </row>
    <row r="1249" spans="1:4" ht="14.25">
      <c r="A1249" s="152"/>
      <c r="B1249" s="153"/>
      <c r="C1249" s="154" t="s">
        <v>994</v>
      </c>
      <c r="D1249" s="155"/>
    </row>
    <row r="1250" spans="1:4" ht="14.25">
      <c r="A1250" s="152"/>
      <c r="B1250" s="153"/>
      <c r="C1250" s="154" t="s">
        <v>995</v>
      </c>
      <c r="D1250" s="155"/>
    </row>
    <row r="1251" spans="1:4" ht="14.25">
      <c r="A1251" s="152"/>
      <c r="B1251" s="153"/>
      <c r="C1251" s="154" t="s">
        <v>996</v>
      </c>
      <c r="D1251" s="155"/>
    </row>
    <row r="1252" spans="1:4" ht="14.25">
      <c r="A1252" s="152"/>
      <c r="B1252" s="153"/>
      <c r="C1252" s="154" t="s">
        <v>997</v>
      </c>
      <c r="D1252" s="155"/>
    </row>
    <row r="1253" spans="1:4" ht="14.25">
      <c r="A1253" s="152"/>
      <c r="B1253" s="153"/>
      <c r="C1253" s="154" t="s">
        <v>998</v>
      </c>
      <c r="D1253" s="155"/>
    </row>
    <row r="1254" spans="1:4" ht="14.25">
      <c r="A1254" s="152"/>
      <c r="B1254" s="153"/>
      <c r="C1254" s="154" t="s">
        <v>999</v>
      </c>
      <c r="D1254" s="155"/>
    </row>
    <row r="1255" spans="1:4" ht="14.25">
      <c r="A1255" s="152"/>
      <c r="B1255" s="153"/>
      <c r="C1255" s="154" t="s">
        <v>1000</v>
      </c>
      <c r="D1255" s="155"/>
    </row>
    <row r="1256" spans="1:4" ht="14.25">
      <c r="A1256" s="152"/>
      <c r="B1256" s="153"/>
      <c r="C1256" s="154" t="s">
        <v>1001</v>
      </c>
      <c r="D1256" s="155"/>
    </row>
    <row r="1257" spans="1:4" ht="14.25">
      <c r="A1257" s="152"/>
      <c r="B1257" s="153"/>
      <c r="C1257" s="154" t="s">
        <v>1002</v>
      </c>
      <c r="D1257" s="155"/>
    </row>
    <row r="1258" spans="1:4" ht="14.25">
      <c r="A1258" s="152"/>
      <c r="B1258" s="153"/>
      <c r="C1258" s="154" t="s">
        <v>1003</v>
      </c>
      <c r="D1258" s="155"/>
    </row>
    <row r="1259" spans="1:4" ht="14.25">
      <c r="A1259" s="152"/>
      <c r="B1259" s="153"/>
      <c r="C1259" s="154" t="s">
        <v>1004</v>
      </c>
      <c r="D1259" s="155"/>
    </row>
    <row r="1260" spans="1:4" ht="14.25">
      <c r="A1260" s="152"/>
      <c r="B1260" s="153"/>
      <c r="C1260" s="154" t="s">
        <v>1005</v>
      </c>
      <c r="D1260" s="155"/>
    </row>
    <row r="1261" spans="1:4" ht="14.25">
      <c r="A1261" s="152"/>
      <c r="B1261" s="153"/>
      <c r="C1261" s="154" t="s">
        <v>1006</v>
      </c>
      <c r="D1261" s="155"/>
    </row>
    <row r="1262" spans="1:4" ht="14.25">
      <c r="A1262" s="152"/>
      <c r="B1262" s="153"/>
      <c r="C1262" s="154" t="s">
        <v>1007</v>
      </c>
      <c r="D1262" s="155"/>
    </row>
    <row r="1263" spans="1:4" ht="14.25">
      <c r="A1263" s="152"/>
      <c r="B1263" s="153"/>
      <c r="C1263" s="154" t="s">
        <v>1008</v>
      </c>
      <c r="D1263" s="155"/>
    </row>
    <row r="1264" spans="1:4" ht="14.25">
      <c r="A1264" s="152"/>
      <c r="B1264" s="153"/>
      <c r="C1264" s="154" t="s">
        <v>1009</v>
      </c>
      <c r="D1264" s="155"/>
    </row>
    <row r="1265" spans="1:4" ht="14.25">
      <c r="A1265" s="152"/>
      <c r="B1265" s="153"/>
      <c r="C1265" s="154" t="s">
        <v>1010</v>
      </c>
      <c r="D1265" s="155"/>
    </row>
    <row r="1266" spans="1:4" ht="14.25">
      <c r="A1266" s="152"/>
      <c r="B1266" s="153"/>
      <c r="C1266" s="154" t="s">
        <v>1011</v>
      </c>
      <c r="D1266" s="155"/>
    </row>
    <row r="1267" spans="1:4" ht="14.25">
      <c r="A1267" s="152"/>
      <c r="B1267" s="153"/>
      <c r="C1267" s="154" t="s">
        <v>1012</v>
      </c>
      <c r="D1267" s="155"/>
    </row>
    <row r="1268" spans="1:4" ht="14.25">
      <c r="A1268" s="152"/>
      <c r="B1268" s="153"/>
      <c r="C1268" s="154" t="s">
        <v>1013</v>
      </c>
      <c r="D1268" s="155"/>
    </row>
    <row r="1269" spans="1:4" ht="14.25">
      <c r="A1269" s="152"/>
      <c r="B1269" s="153"/>
      <c r="C1269" s="154" t="s">
        <v>1014</v>
      </c>
      <c r="D1269" s="155"/>
    </row>
    <row r="1270" spans="1:4" ht="14.25">
      <c r="A1270" s="152"/>
      <c r="B1270" s="153"/>
      <c r="C1270" s="154" t="s">
        <v>1015</v>
      </c>
      <c r="D1270" s="155"/>
    </row>
    <row r="1271" spans="1:4" ht="14.25">
      <c r="A1271" s="152"/>
      <c r="B1271" s="153"/>
      <c r="C1271" s="154" t="s">
        <v>1016</v>
      </c>
      <c r="D1271" s="155"/>
    </row>
    <row r="1272" spans="1:4" ht="14.25">
      <c r="A1272" s="152"/>
      <c r="B1272" s="153"/>
      <c r="C1272" s="154" t="s">
        <v>1017</v>
      </c>
      <c r="D1272" s="155"/>
    </row>
    <row r="1273" spans="1:4" ht="14.25">
      <c r="A1273" s="152"/>
      <c r="B1273" s="153"/>
      <c r="C1273" s="154" t="s">
        <v>1018</v>
      </c>
      <c r="D1273" s="155"/>
    </row>
    <row r="1274" spans="1:4" ht="14.25">
      <c r="A1274" s="152"/>
      <c r="B1274" s="153"/>
      <c r="C1274" s="154" t="s">
        <v>1019</v>
      </c>
      <c r="D1274" s="155"/>
    </row>
    <row r="1275" spans="1:4" ht="14.25">
      <c r="A1275" s="152"/>
      <c r="B1275" s="153"/>
      <c r="C1275" s="154" t="s">
        <v>1020</v>
      </c>
      <c r="D1275" s="155"/>
    </row>
    <row r="1276" spans="1:4" ht="14.25">
      <c r="A1276" s="152"/>
      <c r="B1276" s="153"/>
      <c r="C1276" s="154" t="s">
        <v>1021</v>
      </c>
      <c r="D1276" s="155"/>
    </row>
    <row r="1277" spans="1:4" ht="14.25">
      <c r="A1277" s="152"/>
      <c r="B1277" s="153"/>
      <c r="C1277" s="154" t="s">
        <v>1022</v>
      </c>
      <c r="D1277" s="155"/>
    </row>
    <row r="1278" spans="1:4" ht="14.25">
      <c r="A1278" s="152"/>
      <c r="B1278" s="153"/>
      <c r="C1278" s="154" t="s">
        <v>1023</v>
      </c>
      <c r="D1278" s="155"/>
    </row>
    <row r="1279" spans="1:4" ht="14.25">
      <c r="A1279" s="152"/>
      <c r="B1279" s="153"/>
      <c r="C1279" s="154" t="s">
        <v>1024</v>
      </c>
      <c r="D1279" s="155"/>
    </row>
    <row r="1280" spans="1:4" ht="14.25">
      <c r="A1280" s="152"/>
      <c r="B1280" s="153"/>
      <c r="C1280" s="154" t="s">
        <v>1025</v>
      </c>
      <c r="D1280" s="155"/>
    </row>
    <row r="1281" spans="1:4" ht="14.25">
      <c r="A1281" s="152"/>
      <c r="B1281" s="153"/>
      <c r="C1281" s="154" t="s">
        <v>1026</v>
      </c>
      <c r="D1281" s="155"/>
    </row>
    <row r="1282" spans="1:4" ht="14.25">
      <c r="A1282" s="152"/>
      <c r="B1282" s="153"/>
      <c r="C1282" s="154" t="s">
        <v>1027</v>
      </c>
      <c r="D1282" s="155"/>
    </row>
    <row r="1283" spans="1:4" ht="14.25">
      <c r="A1283" s="152"/>
      <c r="B1283" s="153"/>
      <c r="C1283" s="154" t="s">
        <v>1028</v>
      </c>
      <c r="D1283" s="155"/>
    </row>
    <row r="1284" spans="1:4" ht="14.25">
      <c r="A1284" s="152"/>
      <c r="B1284" s="153"/>
      <c r="C1284" s="154" t="s">
        <v>1029</v>
      </c>
      <c r="D1284" s="155"/>
    </row>
    <row r="1285" spans="1:4" ht="14.25">
      <c r="A1285" s="152"/>
      <c r="B1285" s="153"/>
      <c r="C1285" s="154" t="s">
        <v>1030</v>
      </c>
      <c r="D1285" s="155"/>
    </row>
    <row r="1286" spans="1:4" ht="14.25">
      <c r="A1286" s="152"/>
      <c r="B1286" s="153"/>
      <c r="C1286" s="154" t="s">
        <v>1031</v>
      </c>
      <c r="D1286" s="155"/>
    </row>
    <row r="1287" spans="1:4" ht="14.25">
      <c r="A1287" s="152"/>
      <c r="B1287" s="153"/>
      <c r="C1287" s="154" t="s">
        <v>1032</v>
      </c>
      <c r="D1287" s="155"/>
    </row>
    <row r="1288" spans="1:4" ht="14.25">
      <c r="A1288" s="152"/>
      <c r="B1288" s="153"/>
      <c r="C1288" s="154" t="s">
        <v>1033</v>
      </c>
      <c r="D1288" s="155"/>
    </row>
    <row r="1289" spans="1:4" ht="14.25">
      <c r="A1289" s="152"/>
      <c r="B1289" s="153"/>
      <c r="C1289" s="154" t="s">
        <v>1034</v>
      </c>
      <c r="D1289" s="155"/>
    </row>
    <row r="1290" spans="1:4" ht="14.25">
      <c r="A1290" s="152"/>
      <c r="B1290" s="153"/>
      <c r="C1290" s="154" t="s">
        <v>1035</v>
      </c>
      <c r="D1290" s="155"/>
    </row>
    <row r="1291" spans="1:4" ht="14.25">
      <c r="A1291" s="152"/>
      <c r="B1291" s="153"/>
      <c r="C1291" s="154" t="s">
        <v>1036</v>
      </c>
      <c r="D1291" s="155"/>
    </row>
    <row r="1292" spans="1:4" ht="14.25">
      <c r="A1292" s="152"/>
      <c r="B1292" s="153"/>
      <c r="C1292" s="154" t="s">
        <v>1037</v>
      </c>
      <c r="D1292" s="155"/>
    </row>
    <row r="1293" spans="1:4" ht="14.25">
      <c r="A1293" s="152"/>
      <c r="B1293" s="153"/>
      <c r="C1293" s="154" t="s">
        <v>1038</v>
      </c>
      <c r="D1293" s="155"/>
    </row>
    <row r="1294" spans="1:4" ht="14.25">
      <c r="A1294" s="152"/>
      <c r="B1294" s="153"/>
      <c r="C1294" s="154" t="s">
        <v>1039</v>
      </c>
      <c r="D1294" s="155"/>
    </row>
    <row r="1295" spans="1:4" ht="14.25">
      <c r="A1295" s="152"/>
      <c r="B1295" s="153"/>
      <c r="C1295" s="154" t="s">
        <v>1040</v>
      </c>
      <c r="D1295" s="155"/>
    </row>
    <row r="1296" spans="1:4" ht="14.25">
      <c r="A1296" s="152"/>
      <c r="B1296" s="153"/>
      <c r="C1296" s="154" t="s">
        <v>1041</v>
      </c>
      <c r="D1296" s="155"/>
    </row>
    <row r="1297" spans="1:4" ht="14.25">
      <c r="A1297" s="152"/>
      <c r="B1297" s="153"/>
      <c r="C1297" s="154" t="s">
        <v>1042</v>
      </c>
      <c r="D1297" s="155"/>
    </row>
    <row r="1298" spans="1:4" ht="14.25">
      <c r="A1298" s="152"/>
      <c r="B1298" s="153"/>
      <c r="C1298" s="154" t="s">
        <v>1043</v>
      </c>
      <c r="D1298" s="155"/>
    </row>
    <row r="1299" spans="1:4" ht="14.25">
      <c r="A1299" s="152"/>
      <c r="B1299" s="153"/>
      <c r="C1299" s="154" t="s">
        <v>1044</v>
      </c>
      <c r="D1299" s="155"/>
    </row>
    <row r="1300" spans="1:4" ht="14.25">
      <c r="A1300" s="152"/>
      <c r="B1300" s="153"/>
      <c r="C1300" s="154" t="s">
        <v>1045</v>
      </c>
      <c r="D1300" s="155"/>
    </row>
    <row r="1301" spans="1:4" ht="14.25">
      <c r="A1301" s="152"/>
      <c r="B1301" s="153"/>
      <c r="C1301" s="154" t="s">
        <v>1046</v>
      </c>
      <c r="D1301" s="155"/>
    </row>
    <row r="1302" spans="1:4" ht="14.25">
      <c r="A1302" s="152"/>
      <c r="B1302" s="153"/>
      <c r="C1302" s="154" t="s">
        <v>1047</v>
      </c>
      <c r="D1302" s="155"/>
    </row>
    <row r="1303" spans="1:4" ht="14.25">
      <c r="A1303" s="152"/>
      <c r="B1303" s="153"/>
      <c r="C1303" s="154" t="s">
        <v>1048</v>
      </c>
      <c r="D1303" s="155"/>
    </row>
    <row r="1304" spans="1:4" ht="14.25">
      <c r="A1304" s="152"/>
      <c r="B1304" s="153"/>
      <c r="C1304" s="154" t="s">
        <v>1049</v>
      </c>
      <c r="D1304" s="155"/>
    </row>
    <row r="1305" spans="1:4" ht="14.25">
      <c r="A1305" s="152"/>
      <c r="B1305" s="153"/>
      <c r="C1305" s="154" t="s">
        <v>1050</v>
      </c>
      <c r="D1305" s="155"/>
    </row>
    <row r="1306" spans="1:4" ht="14.25">
      <c r="A1306" s="152"/>
      <c r="B1306" s="153"/>
      <c r="C1306" s="154" t="s">
        <v>1051</v>
      </c>
      <c r="D1306" s="155"/>
    </row>
    <row r="1307" spans="1:4" ht="14.25">
      <c r="A1307" s="152"/>
      <c r="B1307" s="153"/>
      <c r="C1307" s="154" t="s">
        <v>1052</v>
      </c>
      <c r="D1307" s="155"/>
    </row>
    <row r="1308" spans="1:4" ht="14.25">
      <c r="A1308" s="152"/>
      <c r="B1308" s="153"/>
      <c r="C1308" s="154" t="s">
        <v>1053</v>
      </c>
      <c r="D1308" s="155"/>
    </row>
    <row r="1309" spans="1:4" ht="14.25">
      <c r="A1309" s="152"/>
      <c r="B1309" s="153"/>
      <c r="C1309" s="154" t="s">
        <v>1054</v>
      </c>
      <c r="D1309" s="155"/>
    </row>
    <row r="1310" spans="1:4" ht="14.25">
      <c r="A1310" s="152"/>
      <c r="B1310" s="153"/>
      <c r="C1310" s="154" t="s">
        <v>1055</v>
      </c>
      <c r="D1310" s="155">
        <v>277</v>
      </c>
    </row>
    <row r="1311" spans="1:4" ht="14.25">
      <c r="A1311" s="152"/>
      <c r="B1311" s="153"/>
      <c r="C1311" s="154" t="s">
        <v>1056</v>
      </c>
      <c r="D1311" s="157">
        <v>277</v>
      </c>
    </row>
    <row r="1312" spans="1:4" ht="14.25">
      <c r="A1312" s="152"/>
      <c r="B1312" s="153"/>
      <c r="C1312" s="154" t="s">
        <v>13</v>
      </c>
      <c r="D1312" s="155">
        <v>271</v>
      </c>
    </row>
    <row r="1313" spans="1:4" ht="14.25">
      <c r="A1313" s="152"/>
      <c r="B1313" s="153"/>
      <c r="C1313" s="154" t="s">
        <v>15</v>
      </c>
      <c r="D1313" s="158"/>
    </row>
    <row r="1314" spans="1:4" ht="14.25">
      <c r="A1314" s="152"/>
      <c r="B1314" s="153"/>
      <c r="C1314" s="154" t="s">
        <v>17</v>
      </c>
      <c r="D1314" s="155"/>
    </row>
    <row r="1315" spans="1:4" ht="14.25">
      <c r="A1315" s="152"/>
      <c r="B1315" s="153"/>
      <c r="C1315" s="154" t="s">
        <v>1057</v>
      </c>
      <c r="D1315" s="155"/>
    </row>
    <row r="1316" spans="1:4" ht="14.25">
      <c r="A1316" s="152"/>
      <c r="B1316" s="153"/>
      <c r="C1316" s="154" t="s">
        <v>1058</v>
      </c>
      <c r="D1316" s="155"/>
    </row>
    <row r="1317" spans="1:4" ht="14.25">
      <c r="A1317" s="152"/>
      <c r="B1317" s="153"/>
      <c r="C1317" s="154" t="s">
        <v>1059</v>
      </c>
      <c r="D1317" s="155"/>
    </row>
    <row r="1318" spans="1:4" ht="14.25">
      <c r="A1318" s="152"/>
      <c r="B1318" s="153"/>
      <c r="C1318" s="154" t="s">
        <v>1060</v>
      </c>
      <c r="D1318" s="155"/>
    </row>
    <row r="1319" spans="1:4" ht="14.25">
      <c r="A1319" s="152"/>
      <c r="B1319" s="153"/>
      <c r="C1319" s="154" t="s">
        <v>1061</v>
      </c>
      <c r="D1319" s="155"/>
    </row>
    <row r="1320" spans="1:4" ht="14.25">
      <c r="A1320" s="152"/>
      <c r="B1320" s="153"/>
      <c r="C1320" s="154" t="s">
        <v>1062</v>
      </c>
      <c r="D1320" s="155"/>
    </row>
    <row r="1321" spans="1:4" ht="14.25">
      <c r="A1321" s="152"/>
      <c r="B1321" s="153"/>
      <c r="C1321" s="154" t="s">
        <v>1063</v>
      </c>
      <c r="D1321" s="155"/>
    </row>
    <row r="1322" spans="1:4" ht="14.25">
      <c r="A1322" s="152"/>
      <c r="B1322" s="153"/>
      <c r="C1322" s="154" t="s">
        <v>1064</v>
      </c>
      <c r="D1322" s="155"/>
    </row>
    <row r="1323" spans="1:4" ht="14.25">
      <c r="A1323" s="152"/>
      <c r="B1323" s="153"/>
      <c r="C1323" s="154" t="s">
        <v>1065</v>
      </c>
      <c r="D1323" s="155"/>
    </row>
    <row r="1324" spans="1:4" ht="14.25">
      <c r="A1324" s="152"/>
      <c r="B1324" s="153"/>
      <c r="C1324" s="154" t="s">
        <v>1066</v>
      </c>
      <c r="D1324" s="155"/>
    </row>
    <row r="1325" spans="1:4" ht="14.25">
      <c r="A1325" s="152"/>
      <c r="B1325" s="153"/>
      <c r="C1325" s="154" t="s">
        <v>1067</v>
      </c>
      <c r="D1325" s="155"/>
    </row>
    <row r="1326" spans="1:4" ht="14.25">
      <c r="A1326" s="152"/>
      <c r="B1326" s="153"/>
      <c r="C1326" s="154" t="s">
        <v>1068</v>
      </c>
      <c r="D1326" s="155"/>
    </row>
    <row r="1327" spans="1:4" ht="14.25">
      <c r="A1327" s="152"/>
      <c r="B1327" s="153"/>
      <c r="C1327" s="154" t="s">
        <v>1069</v>
      </c>
      <c r="D1327" s="155"/>
    </row>
    <row r="1328" spans="1:4" ht="14.25">
      <c r="A1328" s="152"/>
      <c r="B1328" s="153"/>
      <c r="C1328" s="154" t="s">
        <v>1070</v>
      </c>
      <c r="D1328" s="155"/>
    </row>
    <row r="1329" spans="1:4" ht="14.25">
      <c r="A1329" s="152"/>
      <c r="B1329" s="153"/>
      <c r="C1329" s="154" t="s">
        <v>1071</v>
      </c>
      <c r="D1329" s="155">
        <v>6</v>
      </c>
    </row>
    <row r="1330" spans="1:4" ht="14.25">
      <c r="A1330" s="152"/>
      <c r="B1330" s="153"/>
      <c r="C1330" s="154" t="s">
        <v>31</v>
      </c>
      <c r="D1330" s="155"/>
    </row>
    <row r="1331" spans="1:4" ht="14.25">
      <c r="A1331" s="152"/>
      <c r="B1331" s="153"/>
      <c r="C1331" s="154" t="s">
        <v>1072</v>
      </c>
      <c r="D1331" s="155"/>
    </row>
    <row r="1332" spans="1:4" ht="14.25">
      <c r="A1332" s="152"/>
      <c r="B1332" s="153"/>
      <c r="C1332" s="154" t="s">
        <v>1073</v>
      </c>
      <c r="D1332" s="155"/>
    </row>
    <row r="1333" spans="1:4" ht="14.25">
      <c r="A1333" s="152"/>
      <c r="B1333" s="153"/>
      <c r="C1333" s="154" t="s">
        <v>13</v>
      </c>
      <c r="D1333" s="155"/>
    </row>
    <row r="1334" spans="1:4" ht="14.25">
      <c r="A1334" s="152"/>
      <c r="B1334" s="153"/>
      <c r="C1334" s="154" t="s">
        <v>15</v>
      </c>
      <c r="D1334" s="155"/>
    </row>
    <row r="1335" spans="1:4" ht="14.25">
      <c r="A1335" s="152"/>
      <c r="B1335" s="153"/>
      <c r="C1335" s="154" t="s">
        <v>17</v>
      </c>
      <c r="D1335" s="155"/>
    </row>
    <row r="1336" spans="1:4" ht="14.25">
      <c r="A1336" s="152"/>
      <c r="B1336" s="153"/>
      <c r="C1336" s="154" t="s">
        <v>1074</v>
      </c>
      <c r="D1336" s="155"/>
    </row>
    <row r="1337" spans="1:4" ht="14.25">
      <c r="A1337" s="152"/>
      <c r="B1337" s="153"/>
      <c r="C1337" s="154" t="s">
        <v>1075</v>
      </c>
      <c r="D1337" s="155"/>
    </row>
    <row r="1338" spans="1:4" ht="14.25">
      <c r="A1338" s="152"/>
      <c r="B1338" s="153"/>
      <c r="C1338" s="154" t="s">
        <v>1076</v>
      </c>
      <c r="D1338" s="155"/>
    </row>
    <row r="1339" spans="1:4" ht="14.25">
      <c r="A1339" s="152"/>
      <c r="B1339" s="153"/>
      <c r="C1339" s="154" t="s">
        <v>1077</v>
      </c>
      <c r="D1339" s="155"/>
    </row>
    <row r="1340" spans="1:4" ht="14.25">
      <c r="A1340" s="152"/>
      <c r="B1340" s="153"/>
      <c r="C1340" s="154" t="s">
        <v>1078</v>
      </c>
      <c r="D1340" s="155"/>
    </row>
    <row r="1341" spans="1:4" ht="14.25">
      <c r="A1341" s="152"/>
      <c r="B1341" s="153"/>
      <c r="C1341" s="154" t="s">
        <v>1079</v>
      </c>
      <c r="D1341" s="155"/>
    </row>
    <row r="1342" spans="1:4" ht="14.25">
      <c r="A1342" s="152"/>
      <c r="B1342" s="153"/>
      <c r="C1342" s="154" t="s">
        <v>1080</v>
      </c>
      <c r="D1342" s="155"/>
    </row>
    <row r="1343" spans="1:4" ht="14.25">
      <c r="A1343" s="152"/>
      <c r="B1343" s="153"/>
      <c r="C1343" s="154" t="s">
        <v>1081</v>
      </c>
      <c r="D1343" s="155"/>
    </row>
    <row r="1344" spans="1:4" ht="14.25">
      <c r="A1344" s="152"/>
      <c r="B1344" s="153"/>
      <c r="C1344" s="154" t="s">
        <v>1082</v>
      </c>
      <c r="D1344" s="155"/>
    </row>
    <row r="1345" spans="1:4" ht="14.25">
      <c r="A1345" s="152"/>
      <c r="B1345" s="153"/>
      <c r="C1345" s="154" t="s">
        <v>1083</v>
      </c>
      <c r="D1345" s="155"/>
    </row>
    <row r="1346" spans="1:4" ht="14.25">
      <c r="A1346" s="152"/>
      <c r="B1346" s="153"/>
      <c r="C1346" s="154" t="s">
        <v>1084</v>
      </c>
      <c r="D1346" s="155"/>
    </row>
    <row r="1347" spans="1:4" ht="14.25">
      <c r="A1347" s="152"/>
      <c r="B1347" s="153"/>
      <c r="C1347" s="154" t="s">
        <v>1085</v>
      </c>
      <c r="D1347" s="155"/>
    </row>
    <row r="1348" spans="1:4" ht="14.25">
      <c r="A1348" s="152"/>
      <c r="B1348" s="153"/>
      <c r="C1348" s="154" t="s">
        <v>1086</v>
      </c>
      <c r="D1348" s="155"/>
    </row>
    <row r="1349" spans="1:4" ht="14.25">
      <c r="A1349" s="152"/>
      <c r="B1349" s="153"/>
      <c r="C1349" s="154" t="s">
        <v>1087</v>
      </c>
      <c r="D1349" s="155"/>
    </row>
    <row r="1350" spans="1:4" ht="14.25">
      <c r="A1350" s="152"/>
      <c r="B1350" s="153"/>
      <c r="C1350" s="154" t="s">
        <v>31</v>
      </c>
      <c r="D1350" s="155"/>
    </row>
    <row r="1351" spans="1:4" ht="14.25">
      <c r="A1351" s="152"/>
      <c r="B1351" s="153"/>
      <c r="C1351" s="154" t="s">
        <v>1088</v>
      </c>
      <c r="D1351" s="155"/>
    </row>
    <row r="1352" spans="1:4" ht="14.25">
      <c r="A1352" s="152"/>
      <c r="B1352" s="153"/>
      <c r="C1352" s="154" t="s">
        <v>1089</v>
      </c>
      <c r="D1352" s="155"/>
    </row>
    <row r="1353" spans="1:4" ht="14.25">
      <c r="A1353" s="152"/>
      <c r="B1353" s="153"/>
      <c r="C1353" s="154" t="s">
        <v>13</v>
      </c>
      <c r="D1353" s="155"/>
    </row>
    <row r="1354" spans="1:4" ht="14.25">
      <c r="A1354" s="152"/>
      <c r="B1354" s="153"/>
      <c r="C1354" s="154" t="s">
        <v>15</v>
      </c>
      <c r="D1354" s="155"/>
    </row>
    <row r="1355" spans="1:4" ht="14.25">
      <c r="A1355" s="152"/>
      <c r="B1355" s="153"/>
      <c r="C1355" s="154" t="s">
        <v>17</v>
      </c>
      <c r="D1355" s="155"/>
    </row>
    <row r="1356" spans="1:4" ht="14.25">
      <c r="A1356" s="152"/>
      <c r="B1356" s="153"/>
      <c r="C1356" s="154" t="s">
        <v>1090</v>
      </c>
      <c r="D1356" s="155"/>
    </row>
    <row r="1357" spans="1:4" ht="14.25">
      <c r="A1357" s="152"/>
      <c r="B1357" s="153"/>
      <c r="C1357" s="154" t="s">
        <v>1091</v>
      </c>
      <c r="D1357" s="155"/>
    </row>
    <row r="1358" spans="1:4" ht="14.25">
      <c r="A1358" s="152"/>
      <c r="B1358" s="153"/>
      <c r="C1358" s="154" t="s">
        <v>1092</v>
      </c>
      <c r="D1358" s="155"/>
    </row>
    <row r="1359" spans="1:4" ht="14.25">
      <c r="A1359" s="152"/>
      <c r="B1359" s="153"/>
      <c r="C1359" s="154" t="s">
        <v>31</v>
      </c>
      <c r="D1359" s="155"/>
    </row>
    <row r="1360" spans="1:4" ht="14.25">
      <c r="A1360" s="152"/>
      <c r="B1360" s="153"/>
      <c r="C1360" s="154" t="s">
        <v>1093</v>
      </c>
      <c r="D1360" s="155"/>
    </row>
    <row r="1361" spans="1:4" ht="14.25">
      <c r="A1361" s="152"/>
      <c r="B1361" s="153"/>
      <c r="C1361" s="154" t="s">
        <v>1094</v>
      </c>
      <c r="D1361" s="155"/>
    </row>
    <row r="1362" spans="1:4" ht="14.25">
      <c r="A1362" s="152"/>
      <c r="B1362" s="153"/>
      <c r="C1362" s="154" t="s">
        <v>13</v>
      </c>
      <c r="D1362" s="155"/>
    </row>
    <row r="1363" spans="1:4" ht="14.25">
      <c r="A1363" s="152"/>
      <c r="B1363" s="153"/>
      <c r="C1363" s="154" t="s">
        <v>15</v>
      </c>
      <c r="D1363" s="155"/>
    </row>
    <row r="1364" spans="1:4" ht="14.25">
      <c r="A1364" s="152"/>
      <c r="B1364" s="153"/>
      <c r="C1364" s="154" t="s">
        <v>17</v>
      </c>
      <c r="D1364" s="155"/>
    </row>
    <row r="1365" spans="1:4" ht="14.25">
      <c r="A1365" s="152"/>
      <c r="B1365" s="153"/>
      <c r="C1365" s="154" t="s">
        <v>1095</v>
      </c>
      <c r="D1365" s="155"/>
    </row>
    <row r="1366" spans="1:4" ht="14.25">
      <c r="A1366" s="152"/>
      <c r="B1366" s="153"/>
      <c r="C1366" s="154" t="s">
        <v>1096</v>
      </c>
      <c r="D1366" s="155"/>
    </row>
    <row r="1367" spans="1:4" ht="14.25">
      <c r="A1367" s="152"/>
      <c r="B1367" s="153"/>
      <c r="C1367" s="154" t="s">
        <v>1097</v>
      </c>
      <c r="D1367" s="155"/>
    </row>
    <row r="1368" spans="1:4" ht="14.25">
      <c r="A1368" s="152"/>
      <c r="B1368" s="153"/>
      <c r="C1368" s="154" t="s">
        <v>1098</v>
      </c>
      <c r="D1368" s="155"/>
    </row>
    <row r="1369" spans="1:4" ht="14.25">
      <c r="A1369" s="152"/>
      <c r="B1369" s="153"/>
      <c r="C1369" s="154" t="s">
        <v>1099</v>
      </c>
      <c r="D1369" s="155"/>
    </row>
    <row r="1370" spans="1:4" ht="14.25">
      <c r="A1370" s="152"/>
      <c r="B1370" s="153"/>
      <c r="C1370" s="154" t="s">
        <v>1100</v>
      </c>
      <c r="D1370" s="155"/>
    </row>
    <row r="1371" spans="1:4" ht="14.25">
      <c r="A1371" s="152"/>
      <c r="B1371" s="153"/>
      <c r="C1371" s="154" t="s">
        <v>1101</v>
      </c>
      <c r="D1371" s="155"/>
    </row>
    <row r="1372" spans="1:4" ht="14.25">
      <c r="A1372" s="152"/>
      <c r="B1372" s="153"/>
      <c r="C1372" s="154" t="s">
        <v>1102</v>
      </c>
      <c r="D1372" s="155"/>
    </row>
    <row r="1373" spans="1:4" ht="14.25">
      <c r="A1373" s="152"/>
      <c r="B1373" s="153"/>
      <c r="C1373" s="154" t="s">
        <v>1103</v>
      </c>
      <c r="D1373" s="155"/>
    </row>
    <row r="1374" spans="1:4" ht="14.25">
      <c r="A1374" s="152"/>
      <c r="B1374" s="153"/>
      <c r="C1374" s="154" t="s">
        <v>1104</v>
      </c>
      <c r="D1374" s="155"/>
    </row>
    <row r="1375" spans="1:4" ht="14.25">
      <c r="A1375" s="152"/>
      <c r="B1375" s="153"/>
      <c r="C1375" s="154" t="s">
        <v>1105</v>
      </c>
      <c r="D1375" s="155"/>
    </row>
    <row r="1376" spans="1:4" ht="14.25">
      <c r="A1376" s="152"/>
      <c r="B1376" s="153"/>
      <c r="C1376" s="154" t="s">
        <v>13</v>
      </c>
      <c r="D1376" s="155"/>
    </row>
    <row r="1377" spans="1:4" ht="14.25">
      <c r="A1377" s="152"/>
      <c r="B1377" s="153"/>
      <c r="C1377" s="154" t="s">
        <v>15</v>
      </c>
      <c r="D1377" s="155"/>
    </row>
    <row r="1378" spans="1:4" ht="14.25">
      <c r="A1378" s="152"/>
      <c r="B1378" s="153"/>
      <c r="C1378" s="154" t="s">
        <v>17</v>
      </c>
      <c r="D1378" s="155"/>
    </row>
    <row r="1379" spans="1:4" ht="14.25">
      <c r="A1379" s="152"/>
      <c r="B1379" s="153"/>
      <c r="C1379" s="154" t="s">
        <v>1106</v>
      </c>
      <c r="D1379" s="155"/>
    </row>
    <row r="1380" spans="1:4" ht="14.25">
      <c r="A1380" s="152"/>
      <c r="B1380" s="153"/>
      <c r="C1380" s="154" t="s">
        <v>1107</v>
      </c>
      <c r="D1380" s="155"/>
    </row>
    <row r="1381" spans="1:4" ht="14.25">
      <c r="A1381" s="152"/>
      <c r="B1381" s="153"/>
      <c r="C1381" s="154" t="s">
        <v>1108</v>
      </c>
      <c r="D1381" s="155"/>
    </row>
    <row r="1382" spans="1:4" ht="14.25">
      <c r="A1382" s="152"/>
      <c r="B1382" s="153"/>
      <c r="C1382" s="154" t="s">
        <v>1109</v>
      </c>
      <c r="D1382" s="155"/>
    </row>
    <row r="1383" spans="1:4" ht="14.25">
      <c r="A1383" s="152"/>
      <c r="B1383" s="153"/>
      <c r="C1383" s="154" t="s">
        <v>1110</v>
      </c>
      <c r="D1383" s="155"/>
    </row>
    <row r="1384" spans="1:4" ht="14.25">
      <c r="A1384" s="152"/>
      <c r="B1384" s="153"/>
      <c r="C1384" s="154" t="s">
        <v>1111</v>
      </c>
      <c r="D1384" s="155"/>
    </row>
    <row r="1385" spans="1:4" ht="14.25">
      <c r="A1385" s="152"/>
      <c r="B1385" s="153"/>
      <c r="C1385" s="154" t="s">
        <v>1112</v>
      </c>
      <c r="D1385" s="155"/>
    </row>
    <row r="1386" spans="1:4" ht="14.25">
      <c r="A1386" s="152"/>
      <c r="B1386" s="153"/>
      <c r="C1386" s="154" t="s">
        <v>1113</v>
      </c>
      <c r="D1386" s="155"/>
    </row>
    <row r="1387" spans="1:4" ht="14.25">
      <c r="A1387" s="152"/>
      <c r="B1387" s="153"/>
      <c r="C1387" s="154" t="s">
        <v>1114</v>
      </c>
      <c r="D1387" s="155"/>
    </row>
    <row r="1388" spans="1:4" ht="14.25">
      <c r="A1388" s="152"/>
      <c r="B1388" s="153"/>
      <c r="C1388" s="154" t="s">
        <v>1115</v>
      </c>
      <c r="D1388" s="155"/>
    </row>
    <row r="1389" spans="1:4" ht="14.25">
      <c r="A1389" s="152"/>
      <c r="B1389" s="153"/>
      <c r="C1389" s="154" t="s">
        <v>1116</v>
      </c>
      <c r="D1389" s="155"/>
    </row>
    <row r="1390" spans="1:4" ht="14.25">
      <c r="A1390" s="152"/>
      <c r="B1390" s="153"/>
      <c r="C1390" s="154" t="s">
        <v>1117</v>
      </c>
      <c r="D1390" s="155"/>
    </row>
    <row r="1391" spans="1:4" ht="14.25">
      <c r="A1391" s="152"/>
      <c r="B1391" s="153"/>
      <c r="C1391" s="154" t="s">
        <v>1118</v>
      </c>
      <c r="D1391" s="155"/>
    </row>
    <row r="1392" spans="1:4" ht="14.25">
      <c r="A1392" s="152"/>
      <c r="B1392" s="153"/>
      <c r="C1392" s="154" t="s">
        <v>1119</v>
      </c>
      <c r="D1392" s="155">
        <v>6242</v>
      </c>
    </row>
    <row r="1393" spans="1:4" ht="14.25">
      <c r="A1393" s="152"/>
      <c r="B1393" s="153"/>
      <c r="C1393" s="154" t="s">
        <v>1120</v>
      </c>
      <c r="D1393" s="155">
        <v>5492</v>
      </c>
    </row>
    <row r="1394" spans="1:4" ht="14.25">
      <c r="A1394" s="152"/>
      <c r="B1394" s="153"/>
      <c r="C1394" s="154" t="s">
        <v>1121</v>
      </c>
      <c r="D1394" s="155"/>
    </row>
    <row r="1395" spans="1:4" ht="14.25">
      <c r="A1395" s="152"/>
      <c r="B1395" s="153"/>
      <c r="C1395" s="154" t="s">
        <v>1122</v>
      </c>
      <c r="D1395" s="155"/>
    </row>
    <row r="1396" spans="1:4" ht="14.25">
      <c r="A1396" s="152"/>
      <c r="B1396" s="153"/>
      <c r="C1396" s="154" t="s">
        <v>1123</v>
      </c>
      <c r="D1396" s="155">
        <v>3373</v>
      </c>
    </row>
    <row r="1397" spans="1:4" ht="14.25">
      <c r="A1397" s="152"/>
      <c r="B1397" s="153"/>
      <c r="C1397" s="154" t="s">
        <v>1124</v>
      </c>
      <c r="D1397" s="155"/>
    </row>
    <row r="1398" spans="1:4" ht="14.25">
      <c r="A1398" s="152"/>
      <c r="B1398" s="153"/>
      <c r="C1398" s="154" t="s">
        <v>1125</v>
      </c>
      <c r="D1398" s="155"/>
    </row>
    <row r="1399" spans="1:4" ht="14.25">
      <c r="A1399" s="152"/>
      <c r="B1399" s="153"/>
      <c r="C1399" s="154" t="s">
        <v>1126</v>
      </c>
      <c r="D1399" s="155"/>
    </row>
    <row r="1400" spans="1:4" ht="14.25">
      <c r="A1400" s="152"/>
      <c r="B1400" s="153"/>
      <c r="C1400" s="154" t="s">
        <v>1127</v>
      </c>
      <c r="D1400" s="155"/>
    </row>
    <row r="1401" spans="1:4" ht="14.25">
      <c r="A1401" s="152"/>
      <c r="B1401" s="153"/>
      <c r="C1401" s="154" t="s">
        <v>1128</v>
      </c>
      <c r="D1401" s="155">
        <v>2119</v>
      </c>
    </row>
    <row r="1402" spans="1:4" ht="14.25">
      <c r="A1402" s="152"/>
      <c r="B1402" s="153"/>
      <c r="C1402" s="154" t="s">
        <v>1129</v>
      </c>
      <c r="D1402" s="155">
        <v>750</v>
      </c>
    </row>
    <row r="1403" spans="1:4" ht="14.25">
      <c r="A1403" s="152"/>
      <c r="B1403" s="153"/>
      <c r="C1403" s="154" t="s">
        <v>1130</v>
      </c>
      <c r="D1403" s="155">
        <v>750</v>
      </c>
    </row>
    <row r="1404" spans="1:4" ht="14.25">
      <c r="A1404" s="152"/>
      <c r="B1404" s="153"/>
      <c r="C1404" s="154" t="s">
        <v>1131</v>
      </c>
      <c r="D1404" s="155"/>
    </row>
    <row r="1405" spans="1:4" ht="14.25">
      <c r="A1405" s="152"/>
      <c r="B1405" s="153"/>
      <c r="C1405" s="154" t="s">
        <v>1132</v>
      </c>
      <c r="D1405" s="155"/>
    </row>
    <row r="1406" spans="1:4" ht="14.25">
      <c r="A1406" s="152"/>
      <c r="B1406" s="153"/>
      <c r="C1406" s="154" t="s">
        <v>1133</v>
      </c>
      <c r="D1406" s="155"/>
    </row>
    <row r="1407" spans="1:4" ht="14.25">
      <c r="A1407" s="152"/>
      <c r="B1407" s="153"/>
      <c r="C1407" s="154" t="s">
        <v>1134</v>
      </c>
      <c r="D1407" s="155"/>
    </row>
    <row r="1408" spans="1:4" ht="14.25">
      <c r="A1408" s="152"/>
      <c r="B1408" s="153"/>
      <c r="C1408" s="154" t="s">
        <v>1135</v>
      </c>
      <c r="D1408" s="155"/>
    </row>
    <row r="1409" spans="1:4" ht="14.25">
      <c r="A1409" s="152"/>
      <c r="B1409" s="153"/>
      <c r="C1409" s="154" t="s">
        <v>1136</v>
      </c>
      <c r="D1409" s="155">
        <v>100</v>
      </c>
    </row>
    <row r="1410" spans="1:4" ht="14.25">
      <c r="A1410" s="152"/>
      <c r="B1410" s="153"/>
      <c r="C1410" s="154" t="s">
        <v>1137</v>
      </c>
      <c r="D1410" s="155"/>
    </row>
    <row r="1411" spans="1:4" ht="14.25">
      <c r="A1411" s="152"/>
      <c r="B1411" s="153"/>
      <c r="C1411" s="154" t="s">
        <v>13</v>
      </c>
      <c r="D1411" s="155"/>
    </row>
    <row r="1412" spans="1:4" ht="14.25">
      <c r="A1412" s="152"/>
      <c r="B1412" s="153"/>
      <c r="C1412" s="154" t="s">
        <v>15</v>
      </c>
      <c r="D1412" s="155"/>
    </row>
    <row r="1413" spans="1:4" ht="14.25">
      <c r="A1413" s="152"/>
      <c r="B1413" s="153"/>
      <c r="C1413" s="154" t="s">
        <v>17</v>
      </c>
      <c r="D1413" s="155"/>
    </row>
    <row r="1414" spans="1:4" ht="14.25">
      <c r="A1414" s="152"/>
      <c r="B1414" s="153"/>
      <c r="C1414" s="154" t="s">
        <v>1138</v>
      </c>
      <c r="D1414" s="155"/>
    </row>
    <row r="1415" spans="1:4" ht="14.25">
      <c r="A1415" s="152"/>
      <c r="B1415" s="153"/>
      <c r="C1415" s="154" t="s">
        <v>1139</v>
      </c>
      <c r="D1415" s="155"/>
    </row>
    <row r="1416" spans="1:4" ht="14.25">
      <c r="A1416" s="152"/>
      <c r="B1416" s="153"/>
      <c r="C1416" s="154" t="s">
        <v>1140</v>
      </c>
      <c r="D1416" s="155"/>
    </row>
    <row r="1417" spans="1:4" ht="14.25">
      <c r="A1417" s="152"/>
      <c r="B1417" s="153"/>
      <c r="C1417" s="154" t="s">
        <v>1141</v>
      </c>
      <c r="D1417" s="155"/>
    </row>
    <row r="1418" spans="1:4" ht="14.25">
      <c r="A1418" s="152"/>
      <c r="B1418" s="153"/>
      <c r="C1418" s="154" t="s">
        <v>1142</v>
      </c>
      <c r="D1418" s="155"/>
    </row>
    <row r="1419" spans="1:4" ht="14.25">
      <c r="A1419" s="152"/>
      <c r="B1419" s="153"/>
      <c r="C1419" s="154" t="s">
        <v>1143</v>
      </c>
      <c r="D1419" s="155"/>
    </row>
    <row r="1420" spans="1:4" ht="14.25">
      <c r="A1420" s="152"/>
      <c r="B1420" s="153"/>
      <c r="C1420" s="154" t="s">
        <v>1144</v>
      </c>
      <c r="D1420" s="155"/>
    </row>
    <row r="1421" spans="1:4" ht="14.25">
      <c r="A1421" s="152"/>
      <c r="B1421" s="153"/>
      <c r="C1421" s="154" t="s">
        <v>1145</v>
      </c>
      <c r="D1421" s="155"/>
    </row>
    <row r="1422" spans="1:4" ht="14.25">
      <c r="A1422" s="152"/>
      <c r="B1422" s="153"/>
      <c r="C1422" s="154" t="s">
        <v>1146</v>
      </c>
      <c r="D1422" s="155"/>
    </row>
    <row r="1423" spans="1:4" ht="14.25">
      <c r="A1423" s="152"/>
      <c r="B1423" s="153"/>
      <c r="C1423" s="154" t="s">
        <v>31</v>
      </c>
      <c r="D1423" s="155"/>
    </row>
    <row r="1424" spans="1:4" ht="14.25">
      <c r="A1424" s="152"/>
      <c r="B1424" s="153"/>
      <c r="C1424" s="154" t="s">
        <v>1147</v>
      </c>
      <c r="D1424" s="155"/>
    </row>
    <row r="1425" spans="1:4" ht="14.25">
      <c r="A1425" s="152"/>
      <c r="B1425" s="153"/>
      <c r="C1425" s="154" t="s">
        <v>1148</v>
      </c>
      <c r="D1425" s="155"/>
    </row>
    <row r="1426" spans="1:4" ht="14.25">
      <c r="A1426" s="152"/>
      <c r="B1426" s="153"/>
      <c r="C1426" s="154" t="s">
        <v>13</v>
      </c>
      <c r="D1426" s="155"/>
    </row>
    <row r="1427" spans="1:4" ht="14.25">
      <c r="A1427" s="152"/>
      <c r="B1427" s="153"/>
      <c r="C1427" s="154" t="s">
        <v>15</v>
      </c>
      <c r="D1427" s="155"/>
    </row>
    <row r="1428" spans="1:4" ht="14.25">
      <c r="A1428" s="152"/>
      <c r="B1428" s="153"/>
      <c r="C1428" s="154" t="s">
        <v>17</v>
      </c>
      <c r="D1428" s="155"/>
    </row>
    <row r="1429" spans="1:4" ht="14.25">
      <c r="A1429" s="152"/>
      <c r="B1429" s="153"/>
      <c r="C1429" s="154" t="s">
        <v>1149</v>
      </c>
      <c r="D1429" s="155"/>
    </row>
    <row r="1430" spans="1:4" ht="14.25">
      <c r="A1430" s="152"/>
      <c r="B1430" s="153"/>
      <c r="C1430" s="154" t="s">
        <v>1150</v>
      </c>
      <c r="D1430" s="155"/>
    </row>
    <row r="1431" spans="1:4" ht="14.25">
      <c r="A1431" s="152"/>
      <c r="B1431" s="153"/>
      <c r="C1431" s="154" t="s">
        <v>1151</v>
      </c>
      <c r="D1431" s="155"/>
    </row>
    <row r="1432" spans="1:4" ht="14.25">
      <c r="A1432" s="152"/>
      <c r="B1432" s="153"/>
      <c r="C1432" s="154" t="s">
        <v>1152</v>
      </c>
      <c r="D1432" s="155"/>
    </row>
    <row r="1433" spans="1:4" ht="14.25">
      <c r="A1433" s="152"/>
      <c r="B1433" s="153"/>
      <c r="C1433" s="154" t="s">
        <v>1153</v>
      </c>
      <c r="D1433" s="155"/>
    </row>
    <row r="1434" spans="1:4" ht="14.25">
      <c r="A1434" s="152"/>
      <c r="B1434" s="153"/>
      <c r="C1434" s="154" t="s">
        <v>1154</v>
      </c>
      <c r="D1434" s="155"/>
    </row>
    <row r="1435" spans="1:4" ht="14.25">
      <c r="A1435" s="152"/>
      <c r="B1435" s="153"/>
      <c r="C1435" s="154" t="s">
        <v>1155</v>
      </c>
      <c r="D1435" s="155"/>
    </row>
    <row r="1436" spans="1:4" ht="14.25">
      <c r="A1436" s="152"/>
      <c r="B1436" s="153"/>
      <c r="C1436" s="154" t="s">
        <v>1156</v>
      </c>
      <c r="D1436" s="155"/>
    </row>
    <row r="1437" spans="1:4" ht="14.25">
      <c r="A1437" s="152"/>
      <c r="B1437" s="153"/>
      <c r="C1437" s="154" t="s">
        <v>31</v>
      </c>
      <c r="D1437" s="155"/>
    </row>
    <row r="1438" spans="1:4" ht="14.25">
      <c r="A1438" s="152"/>
      <c r="B1438" s="153"/>
      <c r="C1438" s="154" t="s">
        <v>1157</v>
      </c>
      <c r="D1438" s="155"/>
    </row>
    <row r="1439" spans="1:4" ht="14.25">
      <c r="A1439" s="152"/>
      <c r="B1439" s="153"/>
      <c r="C1439" s="154" t="s">
        <v>1158</v>
      </c>
      <c r="D1439" s="155"/>
    </row>
    <row r="1440" spans="1:4" ht="14.25">
      <c r="A1440" s="152"/>
      <c r="B1440" s="153"/>
      <c r="C1440" s="154" t="s">
        <v>1159</v>
      </c>
      <c r="D1440" s="155"/>
    </row>
    <row r="1441" spans="1:4" ht="14.25">
      <c r="A1441" s="152"/>
      <c r="B1441" s="153"/>
      <c r="C1441" s="154" t="s">
        <v>1160</v>
      </c>
      <c r="D1441" s="155"/>
    </row>
    <row r="1442" spans="1:4" ht="14.25">
      <c r="A1442" s="152"/>
      <c r="B1442" s="153"/>
      <c r="C1442" s="154" t="s">
        <v>1161</v>
      </c>
      <c r="D1442" s="155"/>
    </row>
    <row r="1443" spans="1:4" ht="14.25">
      <c r="A1443" s="152"/>
      <c r="B1443" s="153"/>
      <c r="C1443" s="154" t="s">
        <v>1162</v>
      </c>
      <c r="D1443" s="155"/>
    </row>
    <row r="1444" spans="1:4" ht="14.25">
      <c r="A1444" s="152"/>
      <c r="B1444" s="153"/>
      <c r="C1444" s="154" t="s">
        <v>1163</v>
      </c>
      <c r="D1444" s="155"/>
    </row>
    <row r="1445" spans="1:4" ht="14.25">
      <c r="A1445" s="152"/>
      <c r="B1445" s="153"/>
      <c r="C1445" s="154" t="s">
        <v>1164</v>
      </c>
      <c r="D1445" s="155">
        <v>100</v>
      </c>
    </row>
    <row r="1446" spans="1:4" ht="14.25">
      <c r="A1446" s="152"/>
      <c r="B1446" s="153"/>
      <c r="C1446" s="154" t="s">
        <v>1165</v>
      </c>
      <c r="D1446" s="155"/>
    </row>
    <row r="1447" spans="1:4" ht="14.25">
      <c r="A1447" s="152"/>
      <c r="B1447" s="153"/>
      <c r="C1447" s="154" t="s">
        <v>1166</v>
      </c>
      <c r="D1447" s="155"/>
    </row>
    <row r="1448" spans="1:4" ht="14.25">
      <c r="A1448" s="152"/>
      <c r="B1448" s="153"/>
      <c r="C1448" s="154" t="s">
        <v>1167</v>
      </c>
      <c r="D1448" s="155">
        <v>100</v>
      </c>
    </row>
    <row r="1449" spans="1:4" ht="14.25">
      <c r="A1449" s="152"/>
      <c r="B1449" s="153"/>
      <c r="C1449" s="154" t="s">
        <v>1168</v>
      </c>
      <c r="D1449" s="155"/>
    </row>
    <row r="1450" spans="1:4" ht="14.25">
      <c r="A1450" s="152"/>
      <c r="B1450" s="153"/>
      <c r="C1450" s="154" t="s">
        <v>1169</v>
      </c>
      <c r="D1450" s="155"/>
    </row>
    <row r="1451" spans="1:4" ht="14.25">
      <c r="A1451" s="152"/>
      <c r="B1451" s="153"/>
      <c r="C1451" s="154" t="s">
        <v>1170</v>
      </c>
      <c r="D1451" s="155"/>
    </row>
    <row r="1452" spans="1:4" ht="14.25">
      <c r="A1452" s="152"/>
      <c r="B1452" s="153"/>
      <c r="C1452" s="154" t="s">
        <v>1171</v>
      </c>
      <c r="D1452" s="155"/>
    </row>
    <row r="1453" spans="1:4" ht="14.25">
      <c r="A1453" s="152"/>
      <c r="B1453" s="153"/>
      <c r="C1453" s="154" t="s">
        <v>1172</v>
      </c>
      <c r="D1453" s="155"/>
    </row>
    <row r="1454" spans="1:4" ht="14.25">
      <c r="A1454" s="152"/>
      <c r="B1454" s="153"/>
      <c r="C1454" s="154" t="s">
        <v>1173</v>
      </c>
      <c r="D1454" s="155"/>
    </row>
    <row r="1455" spans="1:4" ht="14.25">
      <c r="A1455" s="152"/>
      <c r="B1455" s="153"/>
      <c r="C1455" s="154" t="s">
        <v>1174</v>
      </c>
      <c r="D1455" s="155"/>
    </row>
    <row r="1456" spans="1:4" ht="14.25">
      <c r="A1456" s="152"/>
      <c r="B1456" s="153"/>
      <c r="C1456" s="154" t="s">
        <v>1175</v>
      </c>
      <c r="D1456" s="155"/>
    </row>
    <row r="1457" spans="1:4" ht="14.25">
      <c r="A1457" s="152"/>
      <c r="B1457" s="153"/>
      <c r="C1457" s="154" t="s">
        <v>1176</v>
      </c>
      <c r="D1457" s="155"/>
    </row>
    <row r="1458" spans="1:4" ht="14.25">
      <c r="A1458" s="152"/>
      <c r="B1458" s="153"/>
      <c r="C1458" s="154" t="s">
        <v>1177</v>
      </c>
      <c r="D1458" s="155"/>
    </row>
    <row r="1459" spans="1:4" ht="14.25">
      <c r="A1459" s="152"/>
      <c r="B1459" s="153"/>
      <c r="C1459" s="154" t="s">
        <v>1178</v>
      </c>
      <c r="D1459" s="155"/>
    </row>
    <row r="1460" spans="1:4" ht="14.25">
      <c r="A1460" s="152"/>
      <c r="B1460" s="153"/>
      <c r="C1460" s="154" t="s">
        <v>1179</v>
      </c>
      <c r="D1460" s="155"/>
    </row>
    <row r="1461" spans="1:4" ht="14.25">
      <c r="A1461" s="152"/>
      <c r="B1461" s="153"/>
      <c r="C1461" s="154" t="s">
        <v>1180</v>
      </c>
      <c r="D1461" s="155"/>
    </row>
    <row r="1462" spans="1:4" ht="14.25">
      <c r="A1462" s="152"/>
      <c r="B1462" s="153"/>
      <c r="C1462" s="154" t="s">
        <v>1181</v>
      </c>
      <c r="D1462" s="155"/>
    </row>
    <row r="1463" spans="1:4" ht="14.25">
      <c r="A1463" s="152"/>
      <c r="B1463" s="153"/>
      <c r="C1463" s="154" t="s">
        <v>1182</v>
      </c>
      <c r="D1463" s="155"/>
    </row>
    <row r="1464" spans="1:4" ht="14.25">
      <c r="A1464" s="152"/>
      <c r="B1464" s="153"/>
      <c r="C1464" s="154" t="s">
        <v>1183</v>
      </c>
      <c r="D1464" s="155"/>
    </row>
    <row r="1465" spans="1:4" ht="14.25">
      <c r="A1465" s="152"/>
      <c r="B1465" s="153"/>
      <c r="C1465" s="154" t="s">
        <v>1184</v>
      </c>
      <c r="D1465" s="155"/>
    </row>
    <row r="1466" spans="1:4" ht="14.25">
      <c r="A1466" s="152"/>
      <c r="B1466" s="153"/>
      <c r="C1466" s="154" t="s">
        <v>1185</v>
      </c>
      <c r="D1466" s="155"/>
    </row>
    <row r="1467" spans="1:4" ht="14.25">
      <c r="A1467" s="152"/>
      <c r="B1467" s="153"/>
      <c r="C1467" s="154" t="s">
        <v>1186</v>
      </c>
      <c r="D1467" s="155"/>
    </row>
    <row r="1468" spans="1:4" ht="14.25">
      <c r="A1468" s="152"/>
      <c r="B1468" s="153"/>
      <c r="C1468" s="154" t="s">
        <v>1187</v>
      </c>
      <c r="D1468" s="155"/>
    </row>
    <row r="1469" spans="1:4" ht="14.25">
      <c r="A1469" s="152"/>
      <c r="B1469" s="153"/>
      <c r="C1469" s="154" t="s">
        <v>1188</v>
      </c>
      <c r="D1469" s="155"/>
    </row>
    <row r="1470" spans="1:4" ht="14.25">
      <c r="A1470" s="152"/>
      <c r="B1470" s="153"/>
      <c r="C1470" s="154" t="s">
        <v>1189</v>
      </c>
      <c r="D1470" s="155"/>
    </row>
    <row r="1471" spans="1:4" ht="14.25">
      <c r="A1471" s="152"/>
      <c r="B1471" s="153"/>
      <c r="C1471" s="154" t="s">
        <v>1190</v>
      </c>
      <c r="D1471" s="155"/>
    </row>
    <row r="1472" spans="1:4" ht="14.25">
      <c r="A1472" s="152"/>
      <c r="B1472" s="153"/>
      <c r="C1472" s="154" t="s">
        <v>1191</v>
      </c>
      <c r="D1472" s="155"/>
    </row>
    <row r="1473" spans="1:4" ht="14.25">
      <c r="A1473" s="152"/>
      <c r="B1473" s="153"/>
      <c r="C1473" s="154" t="s">
        <v>1192</v>
      </c>
      <c r="D1473" s="155"/>
    </row>
    <row r="1474" spans="1:4" ht="14.25">
      <c r="A1474" s="152"/>
      <c r="B1474" s="153"/>
      <c r="C1474" s="154" t="s">
        <v>1193</v>
      </c>
      <c r="D1474" s="155"/>
    </row>
    <row r="1475" spans="1:4" ht="14.25">
      <c r="A1475" s="152"/>
      <c r="B1475" s="153"/>
      <c r="C1475" s="154" t="s">
        <v>1194</v>
      </c>
      <c r="D1475" s="155">
        <v>57</v>
      </c>
    </row>
    <row r="1476" spans="1:4" ht="14.25">
      <c r="A1476" s="152"/>
      <c r="B1476" s="153"/>
      <c r="C1476" s="154" t="s">
        <v>1195</v>
      </c>
      <c r="D1476" s="155"/>
    </row>
    <row r="1477" spans="1:4" ht="14.25">
      <c r="A1477" s="152"/>
      <c r="B1477" s="153"/>
      <c r="C1477" s="154" t="s">
        <v>1196</v>
      </c>
      <c r="D1477" s="155"/>
    </row>
    <row r="1478" spans="1:4" ht="14.25">
      <c r="A1478" s="152"/>
      <c r="B1478" s="153"/>
      <c r="C1478" s="154" t="s">
        <v>1197</v>
      </c>
      <c r="D1478" s="155"/>
    </row>
    <row r="1479" spans="1:4" ht="14.25">
      <c r="A1479" s="152"/>
      <c r="B1479" s="153"/>
      <c r="C1479" s="164" t="s">
        <v>1198</v>
      </c>
      <c r="D1479" s="157">
        <v>57</v>
      </c>
    </row>
    <row r="1480" spans="1:4" ht="14.25">
      <c r="A1480" s="152"/>
      <c r="B1480" s="153"/>
      <c r="C1480" s="165" t="s">
        <v>1199</v>
      </c>
      <c r="D1480" s="155">
        <v>57</v>
      </c>
    </row>
    <row r="1481" spans="1:4" ht="14.25">
      <c r="A1481" s="172" t="s">
        <v>1200</v>
      </c>
      <c r="B1481" s="153">
        <v>10275</v>
      </c>
      <c r="C1481" s="172" t="s">
        <v>1201</v>
      </c>
      <c r="D1481" s="173">
        <v>204404</v>
      </c>
    </row>
    <row r="1482" spans="1:4" ht="14.25">
      <c r="A1482" s="163" t="s">
        <v>1202</v>
      </c>
      <c r="B1482" s="153">
        <v>195471</v>
      </c>
      <c r="C1482" s="163" t="s">
        <v>1203</v>
      </c>
      <c r="D1482" s="153">
        <v>0</v>
      </c>
    </row>
    <row r="1483" spans="1:4" ht="14.25">
      <c r="A1483" s="168" t="s">
        <v>1204</v>
      </c>
      <c r="B1483" s="153">
        <v>195471</v>
      </c>
      <c r="C1483" s="168" t="s">
        <v>1205</v>
      </c>
      <c r="D1483" s="174"/>
    </row>
    <row r="1484" spans="1:4" ht="14.25">
      <c r="A1484" s="168" t="s">
        <v>1206</v>
      </c>
      <c r="B1484" s="153">
        <v>785</v>
      </c>
      <c r="C1484" s="168" t="s">
        <v>1207</v>
      </c>
      <c r="D1484" s="174"/>
    </row>
    <row r="1485" spans="1:4" ht="14.25">
      <c r="A1485" s="163" t="s">
        <v>1208</v>
      </c>
      <c r="B1485" s="153">
        <v>75458</v>
      </c>
      <c r="C1485" s="163" t="s">
        <v>1209</v>
      </c>
      <c r="D1485" s="163"/>
    </row>
    <row r="1486" spans="1:4" ht="14.25">
      <c r="A1486" s="163" t="s">
        <v>1210</v>
      </c>
      <c r="B1486" s="153">
        <v>119228</v>
      </c>
      <c r="C1486" s="163" t="s">
        <v>1211</v>
      </c>
      <c r="D1486" s="153"/>
    </row>
    <row r="1487" spans="1:4" ht="14.25">
      <c r="A1487" s="163" t="s">
        <v>1212</v>
      </c>
      <c r="B1487" s="153"/>
      <c r="C1487" s="163" t="s">
        <v>1213</v>
      </c>
      <c r="D1487" s="153"/>
    </row>
    <row r="1488" spans="1:4" ht="14.25">
      <c r="A1488" s="169" t="s">
        <v>1214</v>
      </c>
      <c r="B1488" s="153"/>
      <c r="C1488" s="168" t="s">
        <v>1215</v>
      </c>
      <c r="D1488" s="153">
        <v>0</v>
      </c>
    </row>
    <row r="1489" spans="1:4" ht="14.25">
      <c r="A1489" s="156" t="s">
        <v>1216</v>
      </c>
      <c r="B1489" s="153"/>
      <c r="C1489" s="168"/>
      <c r="D1489" s="153"/>
    </row>
    <row r="1490" spans="1:4" ht="14.25">
      <c r="A1490" s="161"/>
      <c r="B1490" s="153"/>
      <c r="C1490" s="168"/>
      <c r="D1490" s="153"/>
    </row>
    <row r="1491" spans="1:4" ht="14.25">
      <c r="A1491" s="162" t="s">
        <v>1217</v>
      </c>
      <c r="B1491" s="141"/>
      <c r="C1491" s="175" t="s">
        <v>1218</v>
      </c>
      <c r="D1491" s="153"/>
    </row>
    <row r="1492" spans="1:4" ht="14.25">
      <c r="A1492" s="176" t="s">
        <v>1219</v>
      </c>
      <c r="B1492" s="153"/>
      <c r="C1492" s="177" t="s">
        <v>1220</v>
      </c>
      <c r="D1492" s="153"/>
    </row>
    <row r="1493" spans="1:4" ht="14.25">
      <c r="A1493" s="163"/>
      <c r="B1493" s="153"/>
      <c r="C1493" s="168"/>
      <c r="D1493" s="153"/>
    </row>
    <row r="1494" spans="1:4" ht="14.25">
      <c r="A1494" s="163" t="s">
        <v>1221</v>
      </c>
      <c r="B1494" s="153">
        <v>560</v>
      </c>
      <c r="C1494" s="169" t="s">
        <v>1222</v>
      </c>
      <c r="D1494" s="153"/>
    </row>
    <row r="1495" spans="1:4" ht="14.25">
      <c r="A1495" s="168" t="s">
        <v>1223</v>
      </c>
      <c r="B1495" s="153"/>
      <c r="C1495" s="168" t="s">
        <v>1224</v>
      </c>
      <c r="D1495" s="153"/>
    </row>
    <row r="1496" spans="1:4" ht="14.25">
      <c r="A1496" s="163" t="s">
        <v>1225</v>
      </c>
      <c r="B1496" s="153"/>
      <c r="C1496" s="178" t="s">
        <v>1226</v>
      </c>
      <c r="D1496" s="153"/>
    </row>
    <row r="1497" spans="1:4" ht="14.25">
      <c r="A1497" s="163" t="s">
        <v>1227</v>
      </c>
      <c r="B1497" s="153"/>
      <c r="C1497" s="178" t="s">
        <v>1228</v>
      </c>
      <c r="D1497" s="153">
        <v>1902</v>
      </c>
    </row>
    <row r="1498" spans="1:4" ht="14.25">
      <c r="A1498" s="163"/>
      <c r="B1498" s="153"/>
      <c r="C1498" s="178"/>
      <c r="D1498" s="153"/>
    </row>
    <row r="1499" spans="1:4" ht="14.25">
      <c r="A1499" s="172" t="s">
        <v>1229</v>
      </c>
      <c r="B1499" s="153">
        <v>206306</v>
      </c>
      <c r="C1499" s="172" t="s">
        <v>1230</v>
      </c>
      <c r="D1499" s="173">
        <v>206306</v>
      </c>
    </row>
  </sheetData>
  <mergeCells count="5">
    <mergeCell ref="A1:D1"/>
    <mergeCell ref="A4:D4"/>
    <mergeCell ref="A5:B5"/>
    <mergeCell ref="C5:D5"/>
    <mergeCell ref="A2:D3"/>
  </mergeCells>
  <printOptions/>
  <pageMargins left="0.75" right="0.75" top="1" bottom="1" header="0.5" footer="0.5"/>
  <pageSetup horizontalDpi="600" verticalDpi="600"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6"/>
  <sheetViews>
    <sheetView workbookViewId="0" topLeftCell="A70">
      <selection activeCell="D98" sqref="D98"/>
    </sheetView>
  </sheetViews>
  <sheetFormatPr defaultColWidth="9.00390625" defaultColWidthPt="54" defaultRowHeight="14.25"/>
  <cols>
    <col min="1" max="1" width="36.125" widthPt="216.75" style="0" customWidth="1"/>
    <col min="2" max="2" width="10.375" widthPt="62.25" style="0" customWidth="1"/>
    <col min="3" max="3" width="36.125" widthPt="216.75" style="0" customWidth="1"/>
    <col min="4" max="4" width="11.375" widthPt="68.25" style="0" customWidth="1"/>
  </cols>
  <sheetData>
    <row r="1" spans="1:4" ht="20.25">
      <c r="A1" s="129" t="s">
        <v>1231</v>
      </c>
      <c r="B1" s="130"/>
      <c r="C1" s="130"/>
      <c r="D1" s="130"/>
    </row>
    <row r="2" spans="1:4" ht="22.5">
      <c r="A2" s="131" t="s">
        <v>1232</v>
      </c>
      <c r="B2" s="131"/>
      <c r="C2" s="131"/>
      <c r="D2" s="131"/>
    </row>
    <row r="3" spans="1:4" ht="20.25">
      <c r="A3" s="130"/>
      <c r="B3" s="130"/>
      <c r="C3" s="130"/>
      <c r="D3" s="132" t="s">
        <v>2</v>
      </c>
    </row>
    <row r="4" spans="1:4" ht="14.25">
      <c r="A4" s="133" t="s">
        <v>1233</v>
      </c>
      <c r="B4" s="134"/>
      <c r="C4" s="135" t="s">
        <v>1234</v>
      </c>
      <c r="D4" s="135"/>
    </row>
    <row r="5" spans="1:4" ht="14.25">
      <c r="A5" s="136" t="s">
        <v>5</v>
      </c>
      <c r="B5" s="137" t="s">
        <v>6</v>
      </c>
      <c r="C5" s="136" t="s">
        <v>5</v>
      </c>
      <c r="D5" s="137" t="s">
        <v>6</v>
      </c>
    </row>
    <row r="6" spans="1:4" ht="14.25">
      <c r="A6" s="138" t="s">
        <v>1235</v>
      </c>
      <c r="B6" s="139"/>
      <c r="C6" s="138" t="s">
        <v>1236</v>
      </c>
      <c r="D6" s="136"/>
    </row>
    <row r="7" spans="1:4" ht="14.25">
      <c r="A7" s="138" t="s">
        <v>1237</v>
      </c>
      <c r="B7" s="140"/>
      <c r="C7" s="138" t="s">
        <v>1238</v>
      </c>
      <c r="D7" s="136"/>
    </row>
    <row r="8" spans="1:4" ht="14.25">
      <c r="A8" s="138" t="s">
        <v>1239</v>
      </c>
      <c r="B8" s="140"/>
      <c r="C8" s="138" t="s">
        <v>1240</v>
      </c>
      <c r="D8" s="136"/>
    </row>
    <row r="9" spans="1:4" ht="14.25">
      <c r="A9" s="138" t="s">
        <v>1241</v>
      </c>
      <c r="B9" s="140"/>
      <c r="C9" s="138" t="s">
        <v>1242</v>
      </c>
      <c r="D9" s="136"/>
    </row>
    <row r="10" spans="1:4" ht="14.25">
      <c r="A10" s="138" t="s">
        <v>1243</v>
      </c>
      <c r="B10" s="140"/>
      <c r="C10" s="138" t="s">
        <v>855</v>
      </c>
      <c r="D10" s="136"/>
    </row>
    <row r="11" spans="1:4" ht="14.25">
      <c r="A11" s="138" t="s">
        <v>1244</v>
      </c>
      <c r="B11" s="140"/>
      <c r="C11" s="138" t="s">
        <v>1245</v>
      </c>
      <c r="D11" s="136"/>
    </row>
    <row r="12" spans="1:4" ht="14.25">
      <c r="A12" s="138" t="s">
        <v>1246</v>
      </c>
      <c r="B12" s="140"/>
      <c r="C12" s="138" t="s">
        <v>1247</v>
      </c>
      <c r="D12" s="136"/>
    </row>
    <row r="13" spans="1:4" ht="14.25">
      <c r="A13" s="138" t="s">
        <v>1248</v>
      </c>
      <c r="B13" s="140"/>
      <c r="C13" s="138" t="s">
        <v>1249</v>
      </c>
      <c r="D13" s="136"/>
    </row>
    <row r="14" spans="1:4" ht="14.25">
      <c r="A14" s="138" t="s">
        <v>1250</v>
      </c>
      <c r="B14" s="140"/>
      <c r="C14" s="138" t="s">
        <v>1251</v>
      </c>
      <c r="D14" s="136"/>
    </row>
    <row r="15" spans="1:4" ht="14.25">
      <c r="A15" s="138" t="s">
        <v>1252</v>
      </c>
      <c r="B15" s="140"/>
      <c r="C15" s="138" t="s">
        <v>1253</v>
      </c>
      <c r="D15" s="136"/>
    </row>
    <row r="16" spans="1:4" ht="14.25">
      <c r="A16" s="138" t="s">
        <v>1254</v>
      </c>
      <c r="B16" s="140"/>
      <c r="C16" s="138" t="s">
        <v>1255</v>
      </c>
      <c r="D16" s="141"/>
    </row>
    <row r="17" spans="1:4" ht="14.25">
      <c r="A17" s="138" t="s">
        <v>1256</v>
      </c>
      <c r="B17" s="140"/>
      <c r="C17" s="138" t="s">
        <v>832</v>
      </c>
      <c r="D17" s="141"/>
    </row>
    <row r="18" spans="1:4" ht="14.25">
      <c r="A18" s="138" t="s">
        <v>1257</v>
      </c>
      <c r="B18" s="140"/>
      <c r="C18" s="138" t="s">
        <v>1258</v>
      </c>
      <c r="D18" s="141"/>
    </row>
    <row r="19" spans="1:4" ht="14.25">
      <c r="A19" s="138" t="s">
        <v>1259</v>
      </c>
      <c r="B19" s="140"/>
      <c r="C19" s="138" t="s">
        <v>1260</v>
      </c>
      <c r="D19" s="141"/>
    </row>
    <row r="20" spans="1:4" ht="14.25">
      <c r="A20" s="138" t="s">
        <v>1261</v>
      </c>
      <c r="B20" s="140"/>
      <c r="C20" s="138" t="s">
        <v>1262</v>
      </c>
      <c r="D20" s="141"/>
    </row>
    <row r="21" spans="1:4" ht="14.25">
      <c r="A21" s="138" t="s">
        <v>1263</v>
      </c>
      <c r="B21" s="140"/>
      <c r="C21" s="138" t="s">
        <v>1264</v>
      </c>
      <c r="D21" s="141"/>
    </row>
    <row r="22" spans="1:4" ht="14.25">
      <c r="A22" s="138" t="s">
        <v>1265</v>
      </c>
      <c r="B22" s="140"/>
      <c r="C22" s="138" t="s">
        <v>1266</v>
      </c>
      <c r="D22" s="141"/>
    </row>
    <row r="23" spans="1:4" ht="14.25">
      <c r="A23" s="138" t="s">
        <v>1267</v>
      </c>
      <c r="B23" s="140"/>
      <c r="C23" s="138" t="s">
        <v>1268</v>
      </c>
      <c r="D23" s="141"/>
    </row>
    <row r="24" spans="1:4" ht="14.25">
      <c r="A24" s="138" t="s">
        <v>1269</v>
      </c>
      <c r="B24" s="140"/>
      <c r="C24" s="138" t="s">
        <v>1270</v>
      </c>
      <c r="D24" s="141"/>
    </row>
    <row r="25" spans="1:4" ht="14.25">
      <c r="A25" s="138" t="s">
        <v>1271</v>
      </c>
      <c r="B25" s="140"/>
      <c r="C25" s="138" t="s">
        <v>1272</v>
      </c>
      <c r="D25" s="141"/>
    </row>
    <row r="26" spans="1:4" ht="14.25">
      <c r="A26" s="138" t="s">
        <v>1273</v>
      </c>
      <c r="B26" s="140"/>
      <c r="C26" s="138" t="s">
        <v>1274</v>
      </c>
      <c r="D26" s="141"/>
    </row>
    <row r="27" spans="1:4" ht="14.25">
      <c r="A27" s="138" t="s">
        <v>1275</v>
      </c>
      <c r="B27" s="140"/>
      <c r="C27" s="138" t="s">
        <v>1276</v>
      </c>
      <c r="D27" s="141"/>
    </row>
    <row r="28" spans="1:4" ht="14.25">
      <c r="A28" s="138" t="s">
        <v>1277</v>
      </c>
      <c r="B28" s="140"/>
      <c r="C28" s="138" t="s">
        <v>1278</v>
      </c>
      <c r="D28" s="141"/>
    </row>
    <row r="29" spans="1:4" ht="14.25">
      <c r="A29" s="138" t="s">
        <v>1279</v>
      </c>
      <c r="B29" s="140"/>
      <c r="C29" s="138" t="s">
        <v>1280</v>
      </c>
      <c r="D29" s="141"/>
    </row>
    <row r="30" spans="1:4" ht="14.25">
      <c r="A30" s="138" t="s">
        <v>1281</v>
      </c>
      <c r="B30" s="140"/>
      <c r="C30" s="138" t="s">
        <v>1282</v>
      </c>
      <c r="D30" s="141"/>
    </row>
    <row r="31" spans="1:4" ht="14.25">
      <c r="A31" s="138" t="s">
        <v>1283</v>
      </c>
      <c r="B31" s="140"/>
      <c r="C31" s="138" t="s">
        <v>1284</v>
      </c>
      <c r="D31" s="141"/>
    </row>
    <row r="32" spans="1:4" ht="14.25">
      <c r="A32" s="138" t="s">
        <v>1285</v>
      </c>
      <c r="B32" s="140"/>
      <c r="C32" s="138" t="s">
        <v>1286</v>
      </c>
      <c r="D32" s="141"/>
    </row>
    <row r="33" spans="1:4" ht="14.25">
      <c r="A33" s="138" t="s">
        <v>1287</v>
      </c>
      <c r="B33" s="140"/>
      <c r="C33" s="138" t="s">
        <v>1288</v>
      </c>
      <c r="D33" s="141"/>
    </row>
    <row r="34" spans="1:4" ht="14.25">
      <c r="A34" s="138" t="s">
        <v>1289</v>
      </c>
      <c r="B34" s="140"/>
      <c r="C34" s="138" t="s">
        <v>1290</v>
      </c>
      <c r="D34" s="141"/>
    </row>
    <row r="35" spans="1:4" ht="14.25">
      <c r="A35" s="138" t="s">
        <v>1291</v>
      </c>
      <c r="B35" s="140"/>
      <c r="C35" s="138" t="s">
        <v>1292</v>
      </c>
      <c r="D35" s="141"/>
    </row>
    <row r="36" spans="1:4" ht="14.25">
      <c r="A36" s="138" t="s">
        <v>1293</v>
      </c>
      <c r="B36" s="140"/>
      <c r="C36" s="138" t="s">
        <v>1294</v>
      </c>
      <c r="D36" s="141">
        <v>506</v>
      </c>
    </row>
    <row r="37" spans="1:4" ht="14.25">
      <c r="A37" s="138" t="s">
        <v>1295</v>
      </c>
      <c r="B37" s="140"/>
      <c r="C37" s="138" t="s">
        <v>1296</v>
      </c>
      <c r="D37" s="141"/>
    </row>
    <row r="38" spans="1:4" ht="14.25">
      <c r="A38" s="138" t="s">
        <v>1297</v>
      </c>
      <c r="B38" s="140"/>
      <c r="C38" s="138" t="s">
        <v>1298</v>
      </c>
      <c r="D38" s="141"/>
    </row>
    <row r="39" spans="1:4" ht="14.25">
      <c r="A39" s="138"/>
      <c r="B39" s="140"/>
      <c r="C39" s="138" t="s">
        <v>1299</v>
      </c>
      <c r="D39" s="141"/>
    </row>
    <row r="40" spans="1:4" ht="14.25">
      <c r="A40" s="138"/>
      <c r="B40" s="140"/>
      <c r="C40" s="138" t="s">
        <v>1300</v>
      </c>
      <c r="D40" s="141"/>
    </row>
    <row r="41" spans="1:4" ht="14.25">
      <c r="A41" s="138"/>
      <c r="B41" s="140"/>
      <c r="C41" s="138" t="s">
        <v>1301</v>
      </c>
      <c r="D41" s="141"/>
    </row>
    <row r="42" spans="1:4" ht="14.25">
      <c r="A42" s="138"/>
      <c r="B42" s="140"/>
      <c r="C42" s="138" t="s">
        <v>1302</v>
      </c>
      <c r="D42" s="141"/>
    </row>
    <row r="43" spans="1:4" ht="14.25">
      <c r="A43" s="138"/>
      <c r="B43" s="140"/>
      <c r="C43" s="138" t="s">
        <v>1303</v>
      </c>
      <c r="D43" s="141">
        <v>3508</v>
      </c>
    </row>
    <row r="44" spans="1:4" ht="14.25">
      <c r="A44" s="138"/>
      <c r="B44" s="140"/>
      <c r="C44" s="138" t="s">
        <v>1304</v>
      </c>
      <c r="D44" s="141"/>
    </row>
    <row r="45" spans="1:4" ht="14.25">
      <c r="A45" s="138"/>
      <c r="B45" s="140"/>
      <c r="C45" s="138" t="s">
        <v>1305</v>
      </c>
      <c r="D45" s="141">
        <v>101</v>
      </c>
    </row>
    <row r="46" spans="1:4" ht="14.25">
      <c r="A46" s="138"/>
      <c r="B46" s="140"/>
      <c r="C46" s="138" t="s">
        <v>1306</v>
      </c>
      <c r="D46" s="141">
        <v>5</v>
      </c>
    </row>
    <row r="47" spans="1:4" ht="14.25">
      <c r="A47" s="138"/>
      <c r="B47" s="140"/>
      <c r="C47" s="138" t="s">
        <v>1307</v>
      </c>
      <c r="D47" s="141">
        <v>6</v>
      </c>
    </row>
    <row r="48" spans="1:4" ht="14.25">
      <c r="A48" s="138"/>
      <c r="B48" s="140"/>
      <c r="C48" s="138" t="s">
        <v>1308</v>
      </c>
      <c r="D48" s="141">
        <v>63</v>
      </c>
    </row>
    <row r="49" spans="1:4" ht="14.25">
      <c r="A49" s="138"/>
      <c r="B49" s="140"/>
      <c r="C49" s="138" t="s">
        <v>1309</v>
      </c>
      <c r="D49" s="141">
        <v>5</v>
      </c>
    </row>
    <row r="50" spans="1:4" ht="14.25">
      <c r="A50" s="138"/>
      <c r="B50" s="140"/>
      <c r="C50" s="138" t="s">
        <v>1310</v>
      </c>
      <c r="D50" s="141">
        <v>10</v>
      </c>
    </row>
    <row r="51" spans="1:4" ht="14.25">
      <c r="A51" s="138"/>
      <c r="B51" s="140"/>
      <c r="C51" s="138" t="s">
        <v>1311</v>
      </c>
      <c r="D51" s="141">
        <v>5</v>
      </c>
    </row>
    <row r="52" spans="1:4" ht="14.25">
      <c r="A52" s="138"/>
      <c r="B52" s="140"/>
      <c r="C52" s="138" t="s">
        <v>1312</v>
      </c>
      <c r="D52" s="141">
        <v>7</v>
      </c>
    </row>
    <row r="53" spans="1:4" ht="14.25">
      <c r="A53" s="138"/>
      <c r="B53" s="140"/>
      <c r="C53" s="138" t="s">
        <v>1313</v>
      </c>
      <c r="D53" s="141">
        <v>105</v>
      </c>
    </row>
    <row r="54" spans="1:4" ht="14.25">
      <c r="A54" s="138"/>
      <c r="B54" s="140"/>
      <c r="C54" s="138" t="s">
        <v>766</v>
      </c>
      <c r="D54" s="141"/>
    </row>
    <row r="55" spans="1:4" ht="14.25">
      <c r="A55" s="138"/>
      <c r="B55" s="140"/>
      <c r="C55" s="138" t="s">
        <v>1314</v>
      </c>
      <c r="D55" s="141">
        <v>20</v>
      </c>
    </row>
    <row r="56" spans="1:4" ht="14.25">
      <c r="A56" s="138"/>
      <c r="B56" s="140"/>
      <c r="C56" s="138" t="s">
        <v>1315</v>
      </c>
      <c r="D56" s="141">
        <v>85</v>
      </c>
    </row>
    <row r="57" spans="1:4" ht="14.25">
      <c r="A57" s="138"/>
      <c r="B57" s="140"/>
      <c r="C57" s="138" t="s">
        <v>1316</v>
      </c>
      <c r="D57" s="141"/>
    </row>
    <row r="58" spans="1:4" ht="14.25">
      <c r="A58" s="138"/>
      <c r="B58" s="140"/>
      <c r="C58" s="138" t="s">
        <v>1317</v>
      </c>
      <c r="D58" s="141">
        <v>108</v>
      </c>
    </row>
    <row r="59" spans="1:4" ht="14.25">
      <c r="A59" s="138"/>
      <c r="B59" s="140"/>
      <c r="C59" s="138" t="s">
        <v>1318</v>
      </c>
      <c r="D59" s="141"/>
    </row>
    <row r="60" spans="1:4" ht="14.25">
      <c r="A60" s="138"/>
      <c r="B60" s="140"/>
      <c r="C60" s="138" t="s">
        <v>1319</v>
      </c>
      <c r="D60" s="141">
        <v>131</v>
      </c>
    </row>
    <row r="61" spans="1:4" ht="14.25">
      <c r="A61" s="138"/>
      <c r="B61" s="140"/>
      <c r="C61" s="138" t="s">
        <v>1320</v>
      </c>
      <c r="D61" s="141">
        <v>648</v>
      </c>
    </row>
    <row r="62" spans="1:4" ht="14.25">
      <c r="A62" s="138"/>
      <c r="B62" s="140"/>
      <c r="C62" s="138" t="s">
        <v>1321</v>
      </c>
      <c r="D62" s="141"/>
    </row>
    <row r="63" spans="1:4" ht="14.25">
      <c r="A63" s="138"/>
      <c r="B63" s="140"/>
      <c r="C63" s="138" t="s">
        <v>1322</v>
      </c>
      <c r="D63" s="141">
        <v>10570</v>
      </c>
    </row>
    <row r="64" spans="1:4" ht="14.25">
      <c r="A64" s="138"/>
      <c r="B64" s="140"/>
      <c r="C64" s="138" t="s">
        <v>1323</v>
      </c>
      <c r="D64" s="141">
        <v>7</v>
      </c>
    </row>
    <row r="65" spans="1:4" ht="14.25">
      <c r="A65" s="138"/>
      <c r="B65" s="140"/>
      <c r="C65" s="138" t="s">
        <v>1324</v>
      </c>
      <c r="D65" s="141">
        <v>109</v>
      </c>
    </row>
    <row r="66" spans="1:4" ht="14.25">
      <c r="A66" s="138"/>
      <c r="B66" s="140"/>
      <c r="C66" s="138" t="s">
        <v>1325</v>
      </c>
      <c r="D66" s="141">
        <v>1084</v>
      </c>
    </row>
    <row r="67" spans="1:4" ht="14.25">
      <c r="A67" s="138"/>
      <c r="B67" s="140"/>
      <c r="C67" s="138" t="s">
        <v>1326</v>
      </c>
      <c r="D67" s="141"/>
    </row>
    <row r="68" spans="1:4" ht="14.25">
      <c r="A68" s="138"/>
      <c r="B68" s="140"/>
      <c r="C68" s="138" t="s">
        <v>1327</v>
      </c>
      <c r="D68" s="141"/>
    </row>
    <row r="69" spans="1:4" ht="14.25">
      <c r="A69" s="138"/>
      <c r="B69" s="140"/>
      <c r="C69" s="138" t="s">
        <v>1328</v>
      </c>
      <c r="D69" s="141">
        <v>1084</v>
      </c>
    </row>
    <row r="70" spans="1:4" ht="14.25">
      <c r="A70" s="138"/>
      <c r="B70" s="140"/>
      <c r="C70" s="138" t="s">
        <v>1329</v>
      </c>
      <c r="D70" s="141">
        <v>508</v>
      </c>
    </row>
    <row r="71" spans="1:4" ht="14.25">
      <c r="A71" s="138"/>
      <c r="B71" s="140"/>
      <c r="C71" s="138" t="s">
        <v>1330</v>
      </c>
      <c r="D71" s="141"/>
    </row>
    <row r="72" spans="1:4" ht="14.25">
      <c r="A72" s="138"/>
      <c r="B72" s="140"/>
      <c r="C72" s="138" t="s">
        <v>1331</v>
      </c>
      <c r="D72" s="141"/>
    </row>
    <row r="73" spans="1:4" ht="14.25">
      <c r="A73" s="138"/>
      <c r="B73" s="140"/>
      <c r="C73" s="138" t="s">
        <v>1332</v>
      </c>
      <c r="D73" s="141"/>
    </row>
    <row r="74" spans="1:4" ht="14.25">
      <c r="A74" s="138"/>
      <c r="B74" s="140"/>
      <c r="C74" s="138" t="s">
        <v>1333</v>
      </c>
      <c r="D74" s="141"/>
    </row>
    <row r="75" spans="1:4" ht="14.25">
      <c r="A75" s="138"/>
      <c r="B75" s="140"/>
      <c r="C75" s="138" t="s">
        <v>1334</v>
      </c>
      <c r="D75" s="141"/>
    </row>
    <row r="76" spans="1:4" ht="14.25">
      <c r="A76" s="138"/>
      <c r="B76" s="140"/>
      <c r="C76" s="138" t="s">
        <v>1335</v>
      </c>
      <c r="D76" s="141"/>
    </row>
    <row r="77" spans="1:4" ht="14.25">
      <c r="A77" s="138"/>
      <c r="B77" s="140"/>
      <c r="C77" s="138" t="s">
        <v>1336</v>
      </c>
      <c r="D77" s="141"/>
    </row>
    <row r="78" spans="1:4" ht="14.25">
      <c r="A78" s="138"/>
      <c r="B78" s="140"/>
      <c r="C78" s="138" t="s">
        <v>1337</v>
      </c>
      <c r="D78" s="141"/>
    </row>
    <row r="79" spans="1:4" ht="14.25">
      <c r="A79" s="138"/>
      <c r="B79" s="140"/>
      <c r="C79" s="138" t="s">
        <v>1338</v>
      </c>
      <c r="D79" s="141"/>
    </row>
    <row r="80" spans="1:4" ht="14.25">
      <c r="A80" s="138"/>
      <c r="B80" s="140"/>
      <c r="C80" s="138" t="s">
        <v>1339</v>
      </c>
      <c r="D80" s="141"/>
    </row>
    <row r="81" spans="1:4" ht="14.25">
      <c r="A81" s="138"/>
      <c r="B81" s="140"/>
      <c r="C81" s="138" t="s">
        <v>1340</v>
      </c>
      <c r="D81" s="141"/>
    </row>
    <row r="82" spans="1:4" ht="14.25">
      <c r="A82" s="138"/>
      <c r="B82" s="140"/>
      <c r="C82" s="138" t="s">
        <v>1341</v>
      </c>
      <c r="D82" s="141"/>
    </row>
    <row r="83" spans="1:4" ht="14.25">
      <c r="A83" s="138"/>
      <c r="B83" s="140"/>
      <c r="C83" s="138" t="s">
        <v>1342</v>
      </c>
      <c r="D83" s="141"/>
    </row>
    <row r="84" spans="1:4" ht="14.25">
      <c r="A84" s="138"/>
      <c r="B84" s="140"/>
      <c r="C84" s="138" t="s">
        <v>1343</v>
      </c>
      <c r="D84" s="141"/>
    </row>
    <row r="85" spans="1:4" ht="14.25">
      <c r="A85" s="138"/>
      <c r="B85" s="140"/>
      <c r="C85" s="138" t="s">
        <v>1344</v>
      </c>
      <c r="D85" s="141"/>
    </row>
    <row r="86" spans="1:4" ht="14.25">
      <c r="A86" s="138"/>
      <c r="B86" s="140"/>
      <c r="C86" s="138" t="s">
        <v>1345</v>
      </c>
      <c r="D86" s="141">
        <v>11</v>
      </c>
    </row>
    <row r="87" spans="1:4" ht="14.25">
      <c r="A87" s="138"/>
      <c r="B87" s="140"/>
      <c r="C87" s="138" t="s">
        <v>1346</v>
      </c>
      <c r="D87" s="141"/>
    </row>
    <row r="88" spans="1:4" ht="14.25">
      <c r="A88" s="138"/>
      <c r="B88" s="140"/>
      <c r="C88" s="138" t="s">
        <v>1347</v>
      </c>
      <c r="D88" s="141"/>
    </row>
    <row r="89" spans="1:4" ht="14.25">
      <c r="A89" s="138"/>
      <c r="B89" s="140"/>
      <c r="C89" s="138" t="s">
        <v>789</v>
      </c>
      <c r="D89" s="141"/>
    </row>
    <row r="90" spans="1:4" ht="14.25">
      <c r="A90" s="138"/>
      <c r="B90" s="140"/>
      <c r="C90" s="138" t="s">
        <v>1348</v>
      </c>
      <c r="D90" s="141"/>
    </row>
    <row r="91" spans="1:4" ht="14.25">
      <c r="A91" s="138"/>
      <c r="B91" s="140"/>
      <c r="C91" s="138" t="s">
        <v>1349</v>
      </c>
      <c r="D91" s="141"/>
    </row>
    <row r="92" spans="1:4" ht="14.25">
      <c r="A92" s="138"/>
      <c r="B92" s="140"/>
      <c r="C92" s="138" t="s">
        <v>1350</v>
      </c>
      <c r="D92" s="141"/>
    </row>
    <row r="93" spans="1:4" ht="14.25">
      <c r="A93" s="138"/>
      <c r="B93" s="140"/>
      <c r="C93" s="138" t="s">
        <v>1351</v>
      </c>
      <c r="D93" s="141"/>
    </row>
    <row r="94" spans="1:4" ht="14.25">
      <c r="A94" s="138"/>
      <c r="B94" s="140"/>
      <c r="C94" s="138" t="s">
        <v>1352</v>
      </c>
      <c r="D94" s="141"/>
    </row>
    <row r="95" spans="1:4" ht="14.25">
      <c r="A95" s="138"/>
      <c r="B95" s="140"/>
      <c r="C95" s="138" t="s">
        <v>1353</v>
      </c>
      <c r="D95" s="141"/>
    </row>
    <row r="96" spans="1:4" ht="14.25">
      <c r="A96" s="138"/>
      <c r="B96" s="140"/>
      <c r="C96" s="138" t="s">
        <v>1354</v>
      </c>
      <c r="D96" s="141">
        <v>1408</v>
      </c>
    </row>
    <row r="97" spans="1:4" ht="14.25">
      <c r="A97" s="138"/>
      <c r="B97" s="140"/>
      <c r="C97" s="138"/>
      <c r="D97" s="141"/>
    </row>
    <row r="98" spans="1:4" ht="14.25">
      <c r="A98" s="138"/>
      <c r="B98" s="140"/>
      <c r="C98" s="138"/>
      <c r="D98" s="141"/>
    </row>
    <row r="99" spans="1:4" ht="14.25">
      <c r="A99" s="142" t="s">
        <v>1200</v>
      </c>
      <c r="B99" s="141">
        <v>10426</v>
      </c>
      <c r="C99" s="142" t="s">
        <v>1201</v>
      </c>
      <c r="D99" s="141">
        <v>18804</v>
      </c>
    </row>
    <row r="100" spans="1:4" ht="14.25">
      <c r="A100" s="140" t="s">
        <v>1202</v>
      </c>
      <c r="B100" s="140">
        <v>7940</v>
      </c>
      <c r="C100" s="140" t="s">
        <v>1203</v>
      </c>
      <c r="D100" s="141"/>
    </row>
    <row r="101" spans="1:4" ht="14.25">
      <c r="A101" s="140" t="s">
        <v>1355</v>
      </c>
      <c r="B101" s="140"/>
      <c r="C101" s="140" t="s">
        <v>1356</v>
      </c>
      <c r="D101" s="141"/>
    </row>
    <row r="102" spans="1:4" ht="14.25">
      <c r="A102" s="140" t="s">
        <v>1357</v>
      </c>
      <c r="B102" s="140"/>
      <c r="C102" s="140" t="s">
        <v>1358</v>
      </c>
      <c r="D102" s="141"/>
    </row>
    <row r="103" spans="1:4" ht="14.25">
      <c r="A103" s="140" t="s">
        <v>1359</v>
      </c>
      <c r="B103" s="140">
        <v>438</v>
      </c>
      <c r="C103" s="140" t="s">
        <v>1360</v>
      </c>
      <c r="D103" s="141"/>
    </row>
    <row r="104" spans="1:4" ht="14.25">
      <c r="A104" s="140" t="s">
        <v>1361</v>
      </c>
      <c r="B104" s="140"/>
      <c r="C104" s="140" t="s">
        <v>1362</v>
      </c>
      <c r="D104" s="141"/>
    </row>
    <row r="105" spans="1:4" ht="14.25">
      <c r="A105" s="140"/>
      <c r="B105" s="140"/>
      <c r="C105" s="140" t="s">
        <v>1363</v>
      </c>
      <c r="D105" s="141">
        <v>164</v>
      </c>
    </row>
    <row r="106" spans="1:4" ht="14.25">
      <c r="A106" s="142" t="s">
        <v>1229</v>
      </c>
      <c r="B106" s="141">
        <v>18804</v>
      </c>
      <c r="C106" s="142" t="s">
        <v>1230</v>
      </c>
      <c r="D106" s="141">
        <v>18968</v>
      </c>
    </row>
  </sheetData>
  <mergeCells count="3">
    <mergeCell ref="A2:D2"/>
    <mergeCell ref="A4:B4"/>
    <mergeCell ref="C4:D4"/>
  </mergeCells>
  <printOptions/>
  <pageMargins left="0.75" right="0.75" top="1" bottom="1" header="0.5" footer="0.5"/>
  <pageSetup horizontalDpi="600" verticalDpi="600" orientation="portrait" paperSize="9" scale="8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1"/>
  <sheetViews>
    <sheetView workbookViewId="0" topLeftCell="A1">
      <selection activeCell="G22" sqref="G22"/>
    </sheetView>
  </sheetViews>
  <sheetFormatPr defaultColWidth="9.00390625" defaultColWidthPt="54" defaultRowHeight="14.25"/>
  <cols>
    <col min="1" max="1" width="20.125" widthPt="120.75" style="0" customWidth="1"/>
    <col min="2" max="2" width="9.75390625" widthPt="58.5" style="0" customWidth="1"/>
    <col min="3" max="3" width="18.00390625" widthPt="108" style="0" customWidth="1"/>
    <col min="4" max="4" width="9.75390625" widthPt="58.5" style="0" customWidth="1"/>
    <col min="5" max="5" width="19.625" widthPt="117.75" style="0" customWidth="1"/>
    <col min="6" max="6" width="9.875" widthPt="59.25" style="0" customWidth="1"/>
    <col min="7" max="7" width="19.75390625" widthPt="118.5" style="0" customWidth="1"/>
    <col min="8" max="8" width="9.75390625" widthPt="58.5" style="0" customWidth="1"/>
  </cols>
  <sheetData>
    <row r="1" spans="1:8" ht="14.25">
      <c r="A1" s="1" t="s">
        <v>1364</v>
      </c>
      <c r="B1" s="1"/>
      <c r="C1" s="1"/>
      <c r="D1" s="1"/>
      <c r="E1" s="1"/>
      <c r="F1" s="1"/>
      <c r="G1" s="1"/>
      <c r="H1" s="1"/>
    </row>
    <row r="2" spans="1:8" ht="30" customHeight="1">
      <c r="A2" s="93" t="s">
        <v>1365</v>
      </c>
      <c r="B2" s="93"/>
      <c r="C2" s="93"/>
      <c r="D2" s="93"/>
      <c r="E2" s="93"/>
      <c r="F2" s="93"/>
      <c r="G2" s="93"/>
      <c r="H2" s="93"/>
    </row>
    <row r="3" spans="1:8" ht="15">
      <c r="A3" s="94" t="s">
        <v>1366</v>
      </c>
      <c r="B3" s="94"/>
      <c r="C3" s="94"/>
      <c r="D3" s="94"/>
      <c r="E3" s="94"/>
      <c r="F3" s="94"/>
      <c r="G3" s="94"/>
      <c r="H3" s="94"/>
    </row>
    <row r="4" spans="1:8" ht="14.25">
      <c r="A4" s="95" t="s">
        <v>1367</v>
      </c>
      <c r="B4" s="96" t="s">
        <v>1368</v>
      </c>
      <c r="C4" s="97" t="s">
        <v>1369</v>
      </c>
      <c r="D4" s="98"/>
      <c r="E4" s="98"/>
      <c r="F4" s="98"/>
      <c r="G4" s="98"/>
      <c r="H4" s="99"/>
    </row>
    <row r="5" spans="1:8" ht="14.25">
      <c r="A5" s="100" t="s">
        <v>1370</v>
      </c>
      <c r="B5" s="101" t="s">
        <v>6</v>
      </c>
      <c r="C5" s="101" t="s">
        <v>1371</v>
      </c>
      <c r="D5" s="101" t="s">
        <v>6</v>
      </c>
      <c r="E5" s="101" t="s">
        <v>1372</v>
      </c>
      <c r="F5" s="101" t="s">
        <v>6</v>
      </c>
      <c r="G5" s="101" t="s">
        <v>1373</v>
      </c>
      <c r="H5" s="102" t="s">
        <v>6</v>
      </c>
    </row>
    <row r="6" spans="1:8" ht="14.25">
      <c r="A6" s="103" t="s">
        <v>1374</v>
      </c>
      <c r="B6" s="42">
        <v>2232073609.73</v>
      </c>
      <c r="C6" s="104" t="s">
        <v>1375</v>
      </c>
      <c r="D6" s="40">
        <v>2040893472.84</v>
      </c>
      <c r="E6" s="104" t="s">
        <v>1376</v>
      </c>
      <c r="F6" s="105">
        <v>375289928.17</v>
      </c>
      <c r="G6" s="104" t="s">
        <v>1377</v>
      </c>
      <c r="H6" s="106"/>
    </row>
    <row r="7" spans="1:8" ht="14.25">
      <c r="A7" s="103" t="s">
        <v>1378</v>
      </c>
      <c r="B7" s="107">
        <v>138087650</v>
      </c>
      <c r="C7" s="104" t="s">
        <v>1379</v>
      </c>
      <c r="D7" s="107">
        <v>1274531311.01</v>
      </c>
      <c r="E7" s="104" t="s">
        <v>190</v>
      </c>
      <c r="F7" s="105"/>
      <c r="G7" s="104" t="s">
        <v>1380</v>
      </c>
      <c r="H7" s="106">
        <v>402607355.71</v>
      </c>
    </row>
    <row r="8" spans="1:8" ht="14.25">
      <c r="A8" s="103" t="s">
        <v>1381</v>
      </c>
      <c r="B8" s="42">
        <v>1465900</v>
      </c>
      <c r="C8" s="104" t="s">
        <v>1382</v>
      </c>
      <c r="D8" s="107">
        <v>498768979.1</v>
      </c>
      <c r="E8" s="104" t="s">
        <v>223</v>
      </c>
      <c r="F8" s="105"/>
      <c r="G8" s="104" t="s">
        <v>1383</v>
      </c>
      <c r="H8" s="106">
        <v>769259045.49</v>
      </c>
    </row>
    <row r="9" spans="1:8" ht="14.25">
      <c r="A9" s="103" t="s">
        <v>1384</v>
      </c>
      <c r="B9" s="42">
        <v>29261239.85</v>
      </c>
      <c r="C9" s="104" t="s">
        <v>1385</v>
      </c>
      <c r="D9" s="107">
        <v>314549818.5</v>
      </c>
      <c r="E9" s="104" t="s">
        <v>243</v>
      </c>
      <c r="F9" s="105">
        <v>43913403.37</v>
      </c>
      <c r="G9" s="104" t="s">
        <v>1386</v>
      </c>
      <c r="H9" s="106">
        <v>895813408.98</v>
      </c>
    </row>
    <row r="10" spans="1:8" ht="14.25">
      <c r="A10" s="103" t="s">
        <v>1387</v>
      </c>
      <c r="B10" s="107"/>
      <c r="C10" s="104" t="s">
        <v>1388</v>
      </c>
      <c r="D10" s="107">
        <v>270490066.39</v>
      </c>
      <c r="E10" s="104" t="s">
        <v>317</v>
      </c>
      <c r="F10" s="105">
        <v>445808760.74</v>
      </c>
      <c r="G10" s="104" t="s">
        <v>1389</v>
      </c>
      <c r="H10" s="106"/>
    </row>
    <row r="11" spans="1:8" ht="14.25">
      <c r="A11" s="103" t="s">
        <v>1390</v>
      </c>
      <c r="B11" s="42">
        <v>722500</v>
      </c>
      <c r="C11" s="104" t="s">
        <v>1391</v>
      </c>
      <c r="D11" s="107">
        <v>19934598.47</v>
      </c>
      <c r="E11" s="104" t="s">
        <v>366</v>
      </c>
      <c r="F11" s="105">
        <v>2881263.41</v>
      </c>
      <c r="G11" s="104" t="s">
        <v>1392</v>
      </c>
      <c r="H11" s="106"/>
    </row>
    <row r="12" spans="1:8" ht="14.25">
      <c r="A12" s="103" t="s">
        <v>1393</v>
      </c>
      <c r="B12" s="107"/>
      <c r="C12" s="104" t="s">
        <v>1394</v>
      </c>
      <c r="D12" s="107"/>
      <c r="E12" s="104" t="s">
        <v>414</v>
      </c>
      <c r="F12" s="105">
        <v>23656226.85</v>
      </c>
      <c r="G12" s="104" t="s">
        <v>1395</v>
      </c>
      <c r="H12" s="106"/>
    </row>
    <row r="13" spans="1:8" ht="14.25">
      <c r="A13" s="103" t="s">
        <v>1396</v>
      </c>
      <c r="B13" s="42">
        <v>30725661.94</v>
      </c>
      <c r="C13" s="104" t="s">
        <v>1397</v>
      </c>
      <c r="D13" s="107"/>
      <c r="E13" s="104" t="s">
        <v>454</v>
      </c>
      <c r="F13" s="105">
        <v>309703082.99</v>
      </c>
      <c r="G13" s="104" t="s">
        <v>1398</v>
      </c>
      <c r="H13" s="106">
        <v>31189700</v>
      </c>
    </row>
    <row r="14" spans="1:8" ht="14.25">
      <c r="A14" s="108" t="s">
        <v>1399</v>
      </c>
      <c r="B14" s="107"/>
      <c r="C14" s="104" t="s">
        <v>1400</v>
      </c>
      <c r="D14" s="107"/>
      <c r="E14" s="104" t="s">
        <v>1401</v>
      </c>
      <c r="F14" s="105">
        <v>249200244.98</v>
      </c>
      <c r="G14" s="104" t="s">
        <v>1402</v>
      </c>
      <c r="H14" s="106">
        <v>252573781.2</v>
      </c>
    </row>
    <row r="15" spans="1:8" ht="14.25">
      <c r="A15" s="103" t="s">
        <v>1403</v>
      </c>
      <c r="B15" s="107"/>
      <c r="C15" s="104" t="s">
        <v>1404</v>
      </c>
      <c r="D15" s="107"/>
      <c r="E15" s="104" t="s">
        <v>611</v>
      </c>
      <c r="F15" s="105">
        <v>80099571.96</v>
      </c>
      <c r="G15" s="104" t="s">
        <v>1405</v>
      </c>
      <c r="H15" s="106"/>
    </row>
    <row r="16" spans="1:8" ht="14.25">
      <c r="A16" s="103" t="s">
        <v>1368</v>
      </c>
      <c r="B16" s="109"/>
      <c r="C16" s="110" t="s">
        <v>1406</v>
      </c>
      <c r="D16" s="109"/>
      <c r="E16" s="104" t="s">
        <v>689</v>
      </c>
      <c r="F16" s="105">
        <v>211177686.13</v>
      </c>
      <c r="G16" s="104" t="s">
        <v>220</v>
      </c>
      <c r="H16" s="106"/>
    </row>
    <row r="17" spans="1:8" ht="14.25">
      <c r="A17" s="103" t="s">
        <v>1368</v>
      </c>
      <c r="B17" s="110"/>
      <c r="C17" s="110"/>
      <c r="D17" s="110"/>
      <c r="E17" s="104" t="s">
        <v>710</v>
      </c>
      <c r="F17" s="105">
        <v>381085329.54</v>
      </c>
      <c r="G17" s="104" t="s">
        <v>1407</v>
      </c>
      <c r="H17" s="106"/>
    </row>
    <row r="18" spans="1:8" ht="14.25">
      <c r="A18" s="103" t="s">
        <v>1368</v>
      </c>
      <c r="B18" s="110"/>
      <c r="C18" s="110"/>
      <c r="D18" s="110"/>
      <c r="E18" s="104" t="s">
        <v>819</v>
      </c>
      <c r="F18" s="105">
        <v>11903122.96</v>
      </c>
      <c r="G18" s="104" t="s">
        <v>1408</v>
      </c>
      <c r="H18" s="106">
        <v>722500</v>
      </c>
    </row>
    <row r="19" spans="1:8" ht="14.25">
      <c r="A19" s="103" t="s">
        <v>1368</v>
      </c>
      <c r="B19" s="110"/>
      <c r="C19" s="110"/>
      <c r="D19" s="110"/>
      <c r="E19" s="104" t="s">
        <v>879</v>
      </c>
      <c r="F19" s="105">
        <v>6621526</v>
      </c>
      <c r="G19" s="104" t="s">
        <v>1409</v>
      </c>
      <c r="H19" s="106">
        <v>4000000</v>
      </c>
    </row>
    <row r="20" spans="1:8" ht="14.25">
      <c r="A20" s="103" t="s">
        <v>1368</v>
      </c>
      <c r="B20" s="110"/>
      <c r="C20" s="110"/>
      <c r="D20" s="110"/>
      <c r="E20" s="104" t="s">
        <v>945</v>
      </c>
      <c r="F20" s="105">
        <v>11583370.5</v>
      </c>
      <c r="G20" s="104" t="s">
        <v>1368</v>
      </c>
      <c r="H20" s="111"/>
    </row>
    <row r="21" spans="1:8" ht="14.25">
      <c r="A21" s="103" t="s">
        <v>1368</v>
      </c>
      <c r="B21" s="110"/>
      <c r="C21" s="110"/>
      <c r="D21" s="110"/>
      <c r="E21" s="104" t="s">
        <v>961</v>
      </c>
      <c r="F21" s="105"/>
      <c r="G21" s="104" t="s">
        <v>1368</v>
      </c>
      <c r="H21" s="111"/>
    </row>
    <row r="22" spans="1:8" ht="14.25">
      <c r="A22" s="103" t="s">
        <v>1368</v>
      </c>
      <c r="B22" s="110"/>
      <c r="C22" s="110"/>
      <c r="D22" s="110"/>
      <c r="E22" s="104" t="s">
        <v>989</v>
      </c>
      <c r="F22" s="105"/>
      <c r="G22" s="104" t="s">
        <v>1368</v>
      </c>
      <c r="H22" s="111"/>
    </row>
    <row r="23" spans="1:8" ht="14.25">
      <c r="A23" s="103" t="s">
        <v>1368</v>
      </c>
      <c r="B23" s="110"/>
      <c r="C23" s="110"/>
      <c r="D23" s="110"/>
      <c r="E23" s="104" t="s">
        <v>1410</v>
      </c>
      <c r="F23" s="105"/>
      <c r="G23" s="104" t="s">
        <v>1368</v>
      </c>
      <c r="H23" s="111"/>
    </row>
    <row r="24" spans="1:8" ht="14.25">
      <c r="A24" s="103" t="s">
        <v>1368</v>
      </c>
      <c r="B24" s="110"/>
      <c r="C24" s="110"/>
      <c r="D24" s="110"/>
      <c r="E24" s="104" t="s">
        <v>1411</v>
      </c>
      <c r="F24" s="105">
        <v>4258785.65</v>
      </c>
      <c r="G24" s="104" t="s">
        <v>1368</v>
      </c>
      <c r="H24" s="111"/>
    </row>
    <row r="25" spans="1:8" ht="14.25">
      <c r="A25" s="103" t="s">
        <v>1368</v>
      </c>
      <c r="B25" s="110"/>
      <c r="C25" s="110"/>
      <c r="D25" s="110"/>
      <c r="E25" s="104" t="s">
        <v>1412</v>
      </c>
      <c r="F25" s="105">
        <v>65524490</v>
      </c>
      <c r="G25" s="104" t="s">
        <v>1368</v>
      </c>
      <c r="H25" s="111"/>
    </row>
    <row r="26" spans="1:8" ht="14.25">
      <c r="A26" s="103" t="s">
        <v>1368</v>
      </c>
      <c r="B26" s="110"/>
      <c r="C26" s="110"/>
      <c r="D26" s="110"/>
      <c r="E26" s="104" t="s">
        <v>1413</v>
      </c>
      <c r="F26" s="105">
        <v>1000000</v>
      </c>
      <c r="G26" s="104" t="s">
        <v>1368</v>
      </c>
      <c r="H26" s="111"/>
    </row>
    <row r="27" spans="1:8" ht="14.25">
      <c r="A27" s="103" t="s">
        <v>1368</v>
      </c>
      <c r="B27" s="110"/>
      <c r="C27" s="110"/>
      <c r="D27" s="110"/>
      <c r="E27" s="104" t="s">
        <v>1414</v>
      </c>
      <c r="F27" s="105"/>
      <c r="G27" s="104" t="s">
        <v>1368</v>
      </c>
      <c r="H27" s="111"/>
    </row>
    <row r="28" spans="1:8" ht="14.25">
      <c r="A28" s="103" t="s">
        <v>1368</v>
      </c>
      <c r="B28" s="110"/>
      <c r="C28" s="110"/>
      <c r="D28" s="110"/>
      <c r="E28" s="104" t="s">
        <v>1415</v>
      </c>
      <c r="F28" s="105">
        <v>16861398.13</v>
      </c>
      <c r="G28" s="104" t="s">
        <v>1368</v>
      </c>
      <c r="H28" s="111"/>
    </row>
    <row r="29" spans="1:8" ht="14.25">
      <c r="A29" s="112" t="s">
        <v>1416</v>
      </c>
      <c r="B29" s="109">
        <v>2294248911.52</v>
      </c>
      <c r="C29" s="113" t="s">
        <v>1417</v>
      </c>
      <c r="D29" s="109">
        <v>2356165791.38</v>
      </c>
      <c r="E29" s="113" t="s">
        <v>1417</v>
      </c>
      <c r="F29" s="113" t="s">
        <v>1368</v>
      </c>
      <c r="G29" s="113" t="s">
        <v>1368</v>
      </c>
      <c r="H29" s="106">
        <v>2356165791.38</v>
      </c>
    </row>
    <row r="30" spans="1:8" ht="14.25">
      <c r="A30" s="103" t="s">
        <v>1418</v>
      </c>
      <c r="B30" s="109"/>
      <c r="C30" s="113" t="s">
        <v>1419</v>
      </c>
      <c r="D30" s="114">
        <v>430085017.4</v>
      </c>
      <c r="E30" s="104" t="s">
        <v>1420</v>
      </c>
      <c r="F30" s="104" t="s">
        <v>1368</v>
      </c>
      <c r="G30" s="104" t="s">
        <v>1368</v>
      </c>
      <c r="H30" s="115"/>
    </row>
    <row r="31" spans="1:8" ht="14.25">
      <c r="A31" s="103" t="s">
        <v>1421</v>
      </c>
      <c r="B31" s="116">
        <f>B32+B34</f>
        <v>492001897.26</v>
      </c>
      <c r="C31" s="109"/>
      <c r="D31" s="109"/>
      <c r="E31" s="104" t="s">
        <v>1422</v>
      </c>
      <c r="F31" s="104" t="s">
        <v>1368</v>
      </c>
      <c r="G31" s="104" t="s">
        <v>1423</v>
      </c>
      <c r="H31" s="115"/>
    </row>
    <row r="32" spans="1:8" ht="14.25">
      <c r="A32" s="103" t="s">
        <v>1424</v>
      </c>
      <c r="B32" s="116">
        <v>209418881.61</v>
      </c>
      <c r="C32" s="109"/>
      <c r="D32" s="109"/>
      <c r="E32" s="104" t="s">
        <v>1425</v>
      </c>
      <c r="F32" s="104" t="s">
        <v>1368</v>
      </c>
      <c r="G32" s="104" t="s">
        <v>1426</v>
      </c>
      <c r="H32" s="115"/>
    </row>
    <row r="33" spans="1:8" ht="14.25">
      <c r="A33" s="103" t="s">
        <v>1427</v>
      </c>
      <c r="B33" s="116"/>
      <c r="C33" s="109"/>
      <c r="D33" s="109"/>
      <c r="E33" s="104" t="s">
        <v>1428</v>
      </c>
      <c r="F33" s="104" t="s">
        <v>1368</v>
      </c>
      <c r="G33" s="104" t="s">
        <v>1429</v>
      </c>
      <c r="H33" s="115"/>
    </row>
    <row r="34" spans="1:8" ht="14.25">
      <c r="A34" s="103" t="s">
        <v>1430</v>
      </c>
      <c r="B34" s="116">
        <v>282583015.65</v>
      </c>
      <c r="C34" s="109"/>
      <c r="D34" s="109"/>
      <c r="E34" s="104" t="s">
        <v>1431</v>
      </c>
      <c r="F34" s="104" t="s">
        <v>1368</v>
      </c>
      <c r="G34" s="104" t="s">
        <v>1432</v>
      </c>
      <c r="H34" s="115"/>
    </row>
    <row r="35" spans="1:8" ht="14.25">
      <c r="A35" s="103" t="s">
        <v>1427</v>
      </c>
      <c r="B35" s="109"/>
      <c r="C35" s="109"/>
      <c r="D35" s="109"/>
      <c r="E35" s="104" t="s">
        <v>1433</v>
      </c>
      <c r="F35" s="104" t="s">
        <v>1368</v>
      </c>
      <c r="G35" s="104" t="s">
        <v>1434</v>
      </c>
      <c r="H35" s="106">
        <v>430085017.4</v>
      </c>
    </row>
    <row r="36" spans="1:8" ht="14.25">
      <c r="A36" s="103" t="s">
        <v>1435</v>
      </c>
      <c r="B36" s="109"/>
      <c r="C36" s="109"/>
      <c r="D36" s="109"/>
      <c r="E36" s="104" t="s">
        <v>1424</v>
      </c>
      <c r="F36" s="104" t="s">
        <v>1368</v>
      </c>
      <c r="G36" s="104" t="s">
        <v>1368</v>
      </c>
      <c r="H36" s="106">
        <v>95976741.19</v>
      </c>
    </row>
    <row r="37" spans="1:8" ht="14.25">
      <c r="A37" s="103" t="s">
        <v>1368</v>
      </c>
      <c r="B37" s="110"/>
      <c r="C37" s="110"/>
      <c r="D37" s="117"/>
      <c r="E37" s="104" t="s">
        <v>1427</v>
      </c>
      <c r="F37" s="104" t="s">
        <v>1368</v>
      </c>
      <c r="G37" s="104" t="s">
        <v>1368</v>
      </c>
      <c r="H37" s="106"/>
    </row>
    <row r="38" spans="1:8" ht="14.25">
      <c r="A38" s="103" t="s">
        <v>1368</v>
      </c>
      <c r="B38" s="110"/>
      <c r="C38" s="118"/>
      <c r="D38" s="119"/>
      <c r="E38" s="120" t="s">
        <v>1430</v>
      </c>
      <c r="F38" s="104" t="s">
        <v>1368</v>
      </c>
      <c r="G38" s="104" t="s">
        <v>1368</v>
      </c>
      <c r="H38" s="106">
        <v>334108276.21</v>
      </c>
    </row>
    <row r="39" spans="1:8" ht="14.25">
      <c r="A39" s="103" t="s">
        <v>1368</v>
      </c>
      <c r="B39" s="110"/>
      <c r="C39" s="121"/>
      <c r="D39" s="119"/>
      <c r="E39" s="122" t="s">
        <v>1427</v>
      </c>
      <c r="F39" s="122"/>
      <c r="G39" s="123"/>
      <c r="H39" s="106"/>
    </row>
    <row r="40" spans="1:8" ht="14.25">
      <c r="A40" s="103" t="s">
        <v>1368</v>
      </c>
      <c r="B40" s="110"/>
      <c r="C40" s="110"/>
      <c r="D40" s="124"/>
      <c r="E40" s="104" t="s">
        <v>1435</v>
      </c>
      <c r="F40" s="104" t="s">
        <v>1368</v>
      </c>
      <c r="G40" s="104" t="s">
        <v>1368</v>
      </c>
      <c r="H40" s="115"/>
    </row>
    <row r="41" spans="1:8" ht="15">
      <c r="A41" s="125" t="s">
        <v>1229</v>
      </c>
      <c r="B41" s="126">
        <f>B29+B31</f>
        <v>2786250808.78</v>
      </c>
      <c r="C41" s="127" t="s">
        <v>1201</v>
      </c>
      <c r="D41" s="126">
        <v>2356165791.38</v>
      </c>
      <c r="E41" s="127" t="s">
        <v>1201</v>
      </c>
      <c r="F41" s="127" t="s">
        <v>1368</v>
      </c>
      <c r="G41" s="127" t="s">
        <v>1368</v>
      </c>
      <c r="H41" s="128">
        <v>2356165791.38</v>
      </c>
    </row>
  </sheetData>
  <mergeCells count="18">
    <mergeCell ref="A1:H1"/>
    <mergeCell ref="A2:H2"/>
    <mergeCell ref="A3:H3"/>
    <mergeCell ref="A4:B4"/>
    <mergeCell ref="C4:H4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</mergeCells>
  <printOptions/>
  <pageMargins left="0.75" right="0.75" top="1" bottom="1" header="0.5" footer="0.5"/>
  <pageSetup horizontalDpi="600" verticalDpi="600" orientation="landscape" paperSize="9"/>
</worksheet>
</file>

<file path=xl/worksheets/sheet4.xml><?xml version="1.0" encoding="utf-8"?>
<worksheet xmlns="http://schemas.openxmlformats.org/spreadsheetml/2006/main" xmlns:r="http://schemas.openxmlformats.org/officeDocument/2006/relationships">
  <dimension ref="B1:Q399"/>
  <sheetViews>
    <sheetView workbookViewId="0" topLeftCell="A1">
      <selection activeCell="G18" sqref="G18"/>
    </sheetView>
  </sheetViews>
  <sheetFormatPr defaultColWidth="9.00390625" defaultColWidthPt="54" defaultRowHeight="14.25"/>
  <cols>
    <col min="2" max="2" width="8.50390625" widthPt="51" style="0" customWidth="1"/>
    <col min="3" max="3" width="18.25390625" widthPt="109.5" style="0" customWidth="1"/>
    <col min="4" max="4" width="13.75390625" widthPt="82.5" style="0" customWidth="1"/>
    <col min="5" max="5" width="13.875" widthPt="83.25" style="0" customWidth="1"/>
    <col min="6" max="6" width="10.375" widthPt="62.25" style="0" customWidth="1"/>
    <col min="10" max="10" width="6.625" widthPt="39.75" style="0" customWidth="1"/>
    <col min="11" max="11" width="11.375" widthPt="68.25" style="0" customWidth="1"/>
    <col min="14" max="14" width="7.875" widthPt="47.25" style="0" customWidth="1"/>
    <col min="16" max="16" width="6.875" widthPt="41.25" style="0" customWidth="1"/>
  </cols>
  <sheetData>
    <row r="1" spans="2:4" ht="14.25">
      <c r="B1" t="s">
        <v>1436</v>
      </c>
      <c r="D1" s="53"/>
    </row>
    <row r="2" spans="2:17" ht="27">
      <c r="B2" s="54" t="s">
        <v>1437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2:17" ht="14.25">
      <c r="B3" s="55" t="s">
        <v>1366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2:17" ht="14.25">
      <c r="B4" s="56" t="s">
        <v>1438</v>
      </c>
      <c r="C4" s="56" t="s">
        <v>1439</v>
      </c>
      <c r="D4" s="57" t="s">
        <v>1440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87"/>
    </row>
    <row r="5" spans="2:17" ht="14.25">
      <c r="B5" s="59"/>
      <c r="C5" s="59"/>
      <c r="D5" s="60" t="s">
        <v>1441</v>
      </c>
      <c r="E5" s="61" t="s">
        <v>1442</v>
      </c>
      <c r="F5" s="62" t="s">
        <v>1443</v>
      </c>
      <c r="G5" s="62" t="s">
        <v>1444</v>
      </c>
      <c r="H5" s="62" t="s">
        <v>1368</v>
      </c>
      <c r="I5" s="62" t="s">
        <v>1445</v>
      </c>
      <c r="J5" s="62" t="s">
        <v>1446</v>
      </c>
      <c r="K5" s="76" t="s">
        <v>1447</v>
      </c>
      <c r="L5" s="5" t="s">
        <v>1448</v>
      </c>
      <c r="M5" s="6"/>
      <c r="N5" s="6"/>
      <c r="O5" s="6"/>
      <c r="P5" s="8"/>
      <c r="Q5" s="88" t="s">
        <v>1449</v>
      </c>
    </row>
    <row r="6" spans="2:17" ht="14.25">
      <c r="B6" s="59"/>
      <c r="C6" s="59"/>
      <c r="D6" s="63"/>
      <c r="E6" s="64" t="s">
        <v>1368</v>
      </c>
      <c r="F6" s="65" t="s">
        <v>1368</v>
      </c>
      <c r="G6" s="65" t="s">
        <v>1450</v>
      </c>
      <c r="H6" s="65" t="s">
        <v>1451</v>
      </c>
      <c r="I6" s="65" t="s">
        <v>1368</v>
      </c>
      <c r="J6" s="65" t="s">
        <v>1368</v>
      </c>
      <c r="K6" s="77"/>
      <c r="L6" s="4" t="s">
        <v>1452</v>
      </c>
      <c r="M6" s="5" t="s">
        <v>1453</v>
      </c>
      <c r="N6" s="8"/>
      <c r="O6" s="5" t="s">
        <v>1454</v>
      </c>
      <c r="P6" s="8"/>
      <c r="Q6" s="89"/>
    </row>
    <row r="7" spans="2:17" ht="14.25">
      <c r="B7" s="59"/>
      <c r="C7" s="59"/>
      <c r="D7" s="63"/>
      <c r="E7" s="64" t="s">
        <v>1368</v>
      </c>
      <c r="F7" s="65" t="s">
        <v>1368</v>
      </c>
      <c r="G7" s="65" t="s">
        <v>1368</v>
      </c>
      <c r="H7" s="65" t="s">
        <v>1368</v>
      </c>
      <c r="I7" s="65" t="s">
        <v>1368</v>
      </c>
      <c r="J7" s="65" t="s">
        <v>1368</v>
      </c>
      <c r="K7" s="77"/>
      <c r="L7" s="7"/>
      <c r="M7" s="4" t="s">
        <v>1455</v>
      </c>
      <c r="N7" s="78" t="s">
        <v>1456</v>
      </c>
      <c r="O7" s="4" t="s">
        <v>1455</v>
      </c>
      <c r="P7" s="78" t="s">
        <v>1456</v>
      </c>
      <c r="Q7" s="89"/>
    </row>
    <row r="8" spans="2:17" ht="14.25">
      <c r="B8" s="59"/>
      <c r="C8" s="59"/>
      <c r="D8" s="63"/>
      <c r="E8" s="66" t="s">
        <v>1368</v>
      </c>
      <c r="F8" s="67" t="s">
        <v>1368</v>
      </c>
      <c r="G8" s="67" t="s">
        <v>1368</v>
      </c>
      <c r="H8" s="67" t="s">
        <v>1368</v>
      </c>
      <c r="I8" s="67" t="s">
        <v>1368</v>
      </c>
      <c r="J8" s="67" t="s">
        <v>1368</v>
      </c>
      <c r="K8" s="79"/>
      <c r="L8" s="9"/>
      <c r="M8" s="9"/>
      <c r="N8" s="80"/>
      <c r="O8" s="9"/>
      <c r="P8" s="80"/>
      <c r="Q8" s="90"/>
    </row>
    <row r="9" spans="2:17" ht="14.25">
      <c r="B9" s="68" t="s">
        <v>1457</v>
      </c>
      <c r="C9" s="69"/>
      <c r="D9" s="69">
        <v>1</v>
      </c>
      <c r="E9" s="70">
        <v>2</v>
      </c>
      <c r="F9" s="70">
        <v>3</v>
      </c>
      <c r="G9" s="70">
        <v>4</v>
      </c>
      <c r="H9" s="70">
        <v>5</v>
      </c>
      <c r="I9" s="70">
        <v>6</v>
      </c>
      <c r="J9" s="70">
        <v>7</v>
      </c>
      <c r="K9" s="81">
        <v>8</v>
      </c>
      <c r="L9" s="82">
        <v>9</v>
      </c>
      <c r="M9" s="82">
        <v>10</v>
      </c>
      <c r="N9" s="83">
        <v>11</v>
      </c>
      <c r="O9" s="83">
        <v>12</v>
      </c>
      <c r="P9" s="83">
        <v>13</v>
      </c>
      <c r="Q9" s="83">
        <v>14</v>
      </c>
    </row>
    <row r="10" spans="2:17" ht="14.25">
      <c r="B10" s="60"/>
      <c r="C10" s="71" t="s">
        <v>1452</v>
      </c>
      <c r="D10" s="72">
        <f>SUM(E10,F10,G10,I10,K10)</f>
        <v>2294248911.52</v>
      </c>
      <c r="E10" s="72">
        <v>2232073609.73</v>
      </c>
      <c r="F10" s="72">
        <v>1465900</v>
      </c>
      <c r="G10" s="72">
        <v>29261239.85</v>
      </c>
      <c r="H10" s="73">
        <v>5307674.4</v>
      </c>
      <c r="I10" s="72">
        <v>722500</v>
      </c>
      <c r="J10" s="73" t="s">
        <v>1368</v>
      </c>
      <c r="K10" s="72">
        <v>30725661.94</v>
      </c>
      <c r="L10" s="84">
        <f>M10+O10</f>
        <v>492001897.26</v>
      </c>
      <c r="M10" s="84">
        <v>209418881.61</v>
      </c>
      <c r="N10" s="84"/>
      <c r="O10" s="84">
        <v>282583015.65</v>
      </c>
      <c r="P10" s="85"/>
      <c r="Q10" s="91"/>
    </row>
    <row r="11" spans="2:17" ht="14.25">
      <c r="B11" s="45">
        <v>201</v>
      </c>
      <c r="C11" s="45" t="s">
        <v>1458</v>
      </c>
      <c r="D11" s="42">
        <f aca="true" t="shared" si="0" ref="D11:D74">SUM(E11,F11,G11,I11,K11)</f>
        <v>472610554.58</v>
      </c>
      <c r="E11" s="42">
        <v>456581711.95</v>
      </c>
      <c r="F11" s="43"/>
      <c r="G11" s="43"/>
      <c r="H11" s="74" t="s">
        <v>1368</v>
      </c>
      <c r="I11" s="43"/>
      <c r="J11" s="74" t="s">
        <v>1368</v>
      </c>
      <c r="K11" s="42">
        <v>16028842.63</v>
      </c>
      <c r="L11" s="43">
        <v>20204568.22</v>
      </c>
      <c r="M11" s="43">
        <v>20740137.89</v>
      </c>
      <c r="N11" s="43"/>
      <c r="O11" s="43" t="s">
        <v>1368</v>
      </c>
      <c r="P11" s="86"/>
      <c r="Q11" s="86"/>
    </row>
    <row r="12" spans="2:17" ht="14.25">
      <c r="B12" s="45">
        <v>20101</v>
      </c>
      <c r="C12" s="45" t="s">
        <v>1459</v>
      </c>
      <c r="D12" s="42">
        <f t="shared" si="0"/>
        <v>2537239.9</v>
      </c>
      <c r="E12" s="42">
        <v>2537239.9</v>
      </c>
      <c r="F12" s="43"/>
      <c r="G12" s="43"/>
      <c r="H12" s="74" t="s">
        <v>1368</v>
      </c>
      <c r="I12" s="43"/>
      <c r="J12" s="74" t="s">
        <v>1368</v>
      </c>
      <c r="K12" s="43"/>
      <c r="L12" s="43">
        <v>420926.5</v>
      </c>
      <c r="M12" s="43">
        <v>420926.5</v>
      </c>
      <c r="N12" s="43"/>
      <c r="O12" s="43" t="s">
        <v>1368</v>
      </c>
      <c r="P12" s="86"/>
      <c r="Q12" s="86"/>
    </row>
    <row r="13" spans="2:17" ht="14.25">
      <c r="B13" s="45">
        <v>2010101</v>
      </c>
      <c r="C13" s="45" t="s">
        <v>1460</v>
      </c>
      <c r="D13" s="42">
        <f t="shared" si="0"/>
        <v>2537239.9</v>
      </c>
      <c r="E13" s="42">
        <v>2537239.9</v>
      </c>
      <c r="F13" s="43"/>
      <c r="G13" s="43"/>
      <c r="H13" s="74" t="s">
        <v>1368</v>
      </c>
      <c r="I13" s="43"/>
      <c r="J13" s="74" t="s">
        <v>1368</v>
      </c>
      <c r="K13" s="43"/>
      <c r="L13" s="43">
        <v>420926.5</v>
      </c>
      <c r="M13" s="43">
        <v>420926.5</v>
      </c>
      <c r="N13" s="43"/>
      <c r="O13" s="43" t="s">
        <v>1368</v>
      </c>
      <c r="P13" s="86"/>
      <c r="Q13" s="86"/>
    </row>
    <row r="14" spans="2:17" ht="14.25">
      <c r="B14" s="45">
        <v>20102</v>
      </c>
      <c r="C14" s="45" t="s">
        <v>1461</v>
      </c>
      <c r="D14" s="42">
        <f t="shared" si="0"/>
        <v>1749802.5</v>
      </c>
      <c r="E14" s="42">
        <v>1689802.5</v>
      </c>
      <c r="F14" s="43"/>
      <c r="G14" s="43"/>
      <c r="H14" s="74" t="s">
        <v>1368</v>
      </c>
      <c r="I14" s="43"/>
      <c r="J14" s="74" t="s">
        <v>1368</v>
      </c>
      <c r="K14" s="42">
        <v>60000</v>
      </c>
      <c r="L14" s="43">
        <v>100392.65</v>
      </c>
      <c r="M14" s="43">
        <v>100392.65</v>
      </c>
      <c r="N14" s="43"/>
      <c r="O14" s="43" t="s">
        <v>1368</v>
      </c>
      <c r="P14" s="86"/>
      <c r="Q14" s="86"/>
    </row>
    <row r="15" spans="2:17" ht="14.25">
      <c r="B15" s="45">
        <v>2010201</v>
      </c>
      <c r="C15" s="45" t="s">
        <v>1460</v>
      </c>
      <c r="D15" s="42">
        <f t="shared" si="0"/>
        <v>1729802.5</v>
      </c>
      <c r="E15" s="42">
        <v>1669802.5</v>
      </c>
      <c r="F15" s="43"/>
      <c r="G15" s="43"/>
      <c r="H15" s="74" t="s">
        <v>1368</v>
      </c>
      <c r="I15" s="43"/>
      <c r="J15" s="74" t="s">
        <v>1368</v>
      </c>
      <c r="K15" s="42">
        <v>60000</v>
      </c>
      <c r="L15" s="43">
        <v>100392.65</v>
      </c>
      <c r="M15" s="43">
        <v>100392.65</v>
      </c>
      <c r="N15" s="43"/>
      <c r="O15" s="43" t="s">
        <v>1368</v>
      </c>
      <c r="P15" s="86"/>
      <c r="Q15" s="86"/>
    </row>
    <row r="16" spans="2:17" ht="14.25">
      <c r="B16" s="45">
        <v>2010299</v>
      </c>
      <c r="C16" s="45" t="s">
        <v>1462</v>
      </c>
      <c r="D16" s="42">
        <f t="shared" si="0"/>
        <v>20000</v>
      </c>
      <c r="E16" s="42">
        <v>20000</v>
      </c>
      <c r="F16" s="43"/>
      <c r="G16" s="43"/>
      <c r="H16" s="74" t="s">
        <v>1368</v>
      </c>
      <c r="I16" s="43"/>
      <c r="J16" s="74" t="s">
        <v>1368</v>
      </c>
      <c r="K16" s="43"/>
      <c r="L16" s="43" t="s">
        <v>1368</v>
      </c>
      <c r="M16" s="43" t="s">
        <v>1368</v>
      </c>
      <c r="N16" s="43"/>
      <c r="O16" s="43" t="s">
        <v>1368</v>
      </c>
      <c r="P16" s="86"/>
      <c r="Q16" s="86"/>
    </row>
    <row r="17" spans="2:17" ht="14.25">
      <c r="B17" s="45">
        <v>20103</v>
      </c>
      <c r="C17" s="45" t="s">
        <v>1463</v>
      </c>
      <c r="D17" s="42">
        <f t="shared" si="0"/>
        <v>99249117.52</v>
      </c>
      <c r="E17" s="42">
        <v>95538041.89</v>
      </c>
      <c r="F17" s="43"/>
      <c r="G17" s="43"/>
      <c r="H17" s="74" t="s">
        <v>1368</v>
      </c>
      <c r="I17" s="43"/>
      <c r="J17" s="74" t="s">
        <v>1368</v>
      </c>
      <c r="K17" s="42">
        <v>3711075.63</v>
      </c>
      <c r="L17" s="43">
        <v>6946498.7</v>
      </c>
      <c r="M17" s="43">
        <v>7482068.37</v>
      </c>
      <c r="N17" s="43"/>
      <c r="O17" s="43" t="s">
        <v>1368</v>
      </c>
      <c r="P17" s="86"/>
      <c r="Q17" s="86"/>
    </row>
    <row r="18" spans="2:17" ht="14.25">
      <c r="B18" s="45">
        <v>2010301</v>
      </c>
      <c r="C18" s="45" t="s">
        <v>1460</v>
      </c>
      <c r="D18" s="42">
        <f t="shared" si="0"/>
        <v>85457644.52</v>
      </c>
      <c r="E18" s="42">
        <v>81746568.89</v>
      </c>
      <c r="F18" s="43"/>
      <c r="G18" s="43"/>
      <c r="H18" s="74" t="s">
        <v>1368</v>
      </c>
      <c r="I18" s="43"/>
      <c r="J18" s="74" t="s">
        <v>1368</v>
      </c>
      <c r="K18" s="42">
        <v>3711075.63</v>
      </c>
      <c r="L18" s="43">
        <v>6946498.7</v>
      </c>
      <c r="M18" s="43">
        <v>7482068.37</v>
      </c>
      <c r="N18" s="43"/>
      <c r="O18" s="43" t="s">
        <v>1368</v>
      </c>
      <c r="P18" s="86"/>
      <c r="Q18" s="86"/>
    </row>
    <row r="19" spans="2:17" ht="14.25">
      <c r="B19" s="45">
        <v>2010399</v>
      </c>
      <c r="C19" s="45" t="s">
        <v>1464</v>
      </c>
      <c r="D19" s="42">
        <f t="shared" si="0"/>
        <v>13791473</v>
      </c>
      <c r="E19" s="42">
        <v>13791473</v>
      </c>
      <c r="F19" s="43"/>
      <c r="G19" s="43"/>
      <c r="H19" s="74" t="s">
        <v>1368</v>
      </c>
      <c r="I19" s="43"/>
      <c r="J19" s="74" t="s">
        <v>1368</v>
      </c>
      <c r="K19" s="43"/>
      <c r="L19" s="43" t="s">
        <v>1368</v>
      </c>
      <c r="M19" s="43" t="s">
        <v>1368</v>
      </c>
      <c r="N19" s="43"/>
      <c r="O19" s="43" t="s">
        <v>1368</v>
      </c>
      <c r="P19" s="86"/>
      <c r="Q19" s="86"/>
    </row>
    <row r="20" spans="2:17" ht="14.25">
      <c r="B20" s="45">
        <v>20104</v>
      </c>
      <c r="C20" s="45" t="s">
        <v>1465</v>
      </c>
      <c r="D20" s="42">
        <f t="shared" si="0"/>
        <v>5302916</v>
      </c>
      <c r="E20" s="42">
        <v>2602849</v>
      </c>
      <c r="F20" s="43"/>
      <c r="G20" s="43"/>
      <c r="H20" s="74"/>
      <c r="I20" s="43"/>
      <c r="J20" s="74"/>
      <c r="K20" s="42">
        <v>2700067</v>
      </c>
      <c r="L20" s="43">
        <v>62791.3</v>
      </c>
      <c r="M20" s="43">
        <v>62791.3</v>
      </c>
      <c r="N20" s="43"/>
      <c r="O20" s="43" t="s">
        <v>1368</v>
      </c>
      <c r="P20" s="86"/>
      <c r="Q20" s="86"/>
    </row>
    <row r="21" spans="2:17" ht="14.25">
      <c r="B21" s="45">
        <v>2010401</v>
      </c>
      <c r="C21" s="45" t="s">
        <v>1460</v>
      </c>
      <c r="D21" s="42">
        <f t="shared" si="0"/>
        <v>3877521</v>
      </c>
      <c r="E21" s="42">
        <v>2068054</v>
      </c>
      <c r="F21" s="43"/>
      <c r="G21" s="43"/>
      <c r="H21" s="74" t="s">
        <v>1368</v>
      </c>
      <c r="I21" s="43"/>
      <c r="J21" s="74" t="s">
        <v>1368</v>
      </c>
      <c r="K21" s="42">
        <v>1809467</v>
      </c>
      <c r="L21" s="43" t="s">
        <v>1368</v>
      </c>
      <c r="M21" s="43" t="s">
        <v>1368</v>
      </c>
      <c r="N21" s="43"/>
      <c r="O21" s="43" t="s">
        <v>1368</v>
      </c>
      <c r="P21" s="86"/>
      <c r="Q21" s="86"/>
    </row>
    <row r="22" spans="2:17" ht="14.25">
      <c r="B22" s="45">
        <v>2010408</v>
      </c>
      <c r="C22" s="45" t="s">
        <v>1466</v>
      </c>
      <c r="D22" s="42">
        <f t="shared" si="0"/>
        <v>1425395</v>
      </c>
      <c r="E22" s="42">
        <v>534795</v>
      </c>
      <c r="F22" s="43"/>
      <c r="G22" s="43"/>
      <c r="H22" s="75" t="s">
        <v>1368</v>
      </c>
      <c r="I22" s="43"/>
      <c r="J22" s="75" t="s">
        <v>1368</v>
      </c>
      <c r="K22" s="42">
        <v>890600</v>
      </c>
      <c r="L22" s="43">
        <v>62791.3</v>
      </c>
      <c r="M22" s="43">
        <v>62791.3</v>
      </c>
      <c r="N22" s="43"/>
      <c r="O22" s="43" t="s">
        <v>1368</v>
      </c>
      <c r="P22" s="86"/>
      <c r="Q22" s="86"/>
    </row>
    <row r="23" spans="2:17" ht="14.25">
      <c r="B23" s="45">
        <v>20105</v>
      </c>
      <c r="C23" s="45" t="s">
        <v>1467</v>
      </c>
      <c r="D23" s="42">
        <f t="shared" si="0"/>
        <v>1212183.5</v>
      </c>
      <c r="E23" s="42">
        <v>1212183.5</v>
      </c>
      <c r="F23" s="43"/>
      <c r="G23" s="43"/>
      <c r="H23" s="75" t="s">
        <v>1368</v>
      </c>
      <c r="I23" s="43"/>
      <c r="J23" s="75" t="s">
        <v>1368</v>
      </c>
      <c r="K23" s="43"/>
      <c r="L23" s="43">
        <v>310353</v>
      </c>
      <c r="M23" s="43">
        <v>310353</v>
      </c>
      <c r="N23" s="43"/>
      <c r="O23" s="43" t="s">
        <v>1368</v>
      </c>
      <c r="P23" s="86"/>
      <c r="Q23" s="86"/>
    </row>
    <row r="24" spans="2:17" ht="14.25">
      <c r="B24" s="45">
        <v>2010501</v>
      </c>
      <c r="C24" s="45" t="s">
        <v>1460</v>
      </c>
      <c r="D24" s="42">
        <f t="shared" si="0"/>
        <v>1212183.5</v>
      </c>
      <c r="E24" s="42">
        <v>1212183.5</v>
      </c>
      <c r="F24" s="43"/>
      <c r="G24" s="43"/>
      <c r="H24" s="75" t="s">
        <v>1368</v>
      </c>
      <c r="I24" s="43"/>
      <c r="J24" s="75" t="s">
        <v>1368</v>
      </c>
      <c r="K24" s="43"/>
      <c r="L24" s="43">
        <v>258090</v>
      </c>
      <c r="M24" s="43">
        <v>258090</v>
      </c>
      <c r="N24" s="43"/>
      <c r="O24" s="43" t="s">
        <v>1368</v>
      </c>
      <c r="P24" s="86"/>
      <c r="Q24" s="86"/>
    </row>
    <row r="25" spans="2:17" ht="14.25">
      <c r="B25" s="45">
        <v>2010507</v>
      </c>
      <c r="C25" s="45" t="s">
        <v>1468</v>
      </c>
      <c r="D25" s="42">
        <f t="shared" si="0"/>
        <v>0</v>
      </c>
      <c r="E25" s="43"/>
      <c r="F25" s="43"/>
      <c r="G25" s="43"/>
      <c r="H25" s="75" t="s">
        <v>1368</v>
      </c>
      <c r="I25" s="43"/>
      <c r="J25" s="75" t="s">
        <v>1368</v>
      </c>
      <c r="K25" s="43"/>
      <c r="L25" s="43">
        <v>52263</v>
      </c>
      <c r="M25" s="43">
        <v>52263</v>
      </c>
      <c r="N25" s="43"/>
      <c r="O25" s="43" t="s">
        <v>1368</v>
      </c>
      <c r="P25" s="86"/>
      <c r="Q25" s="86"/>
    </row>
    <row r="26" spans="2:17" ht="14.25">
      <c r="B26" s="45">
        <v>20106</v>
      </c>
      <c r="C26" s="45" t="s">
        <v>1469</v>
      </c>
      <c r="D26" s="42">
        <f t="shared" si="0"/>
        <v>8783446.5</v>
      </c>
      <c r="E26" s="42">
        <v>8783446.5</v>
      </c>
      <c r="F26" s="43"/>
      <c r="G26" s="43"/>
      <c r="H26" s="75" t="s">
        <v>1368</v>
      </c>
      <c r="I26" s="43"/>
      <c r="J26" s="75" t="s">
        <v>1368</v>
      </c>
      <c r="K26" s="43"/>
      <c r="L26" s="43">
        <v>3050943.74</v>
      </c>
      <c r="M26" s="43">
        <v>3050943.74</v>
      </c>
      <c r="N26" s="43"/>
      <c r="O26" s="43" t="s">
        <v>1368</v>
      </c>
      <c r="P26" s="86"/>
      <c r="Q26" s="86"/>
    </row>
    <row r="27" spans="2:17" ht="14.25">
      <c r="B27" s="45">
        <v>2010601</v>
      </c>
      <c r="C27" s="45" t="s">
        <v>1460</v>
      </c>
      <c r="D27" s="42">
        <f t="shared" si="0"/>
        <v>7573446.5</v>
      </c>
      <c r="E27" s="42">
        <v>7573446.5</v>
      </c>
      <c r="F27" s="43"/>
      <c r="G27" s="43"/>
      <c r="H27" s="75" t="s">
        <v>1368</v>
      </c>
      <c r="I27" s="43"/>
      <c r="J27" s="75" t="s">
        <v>1368</v>
      </c>
      <c r="K27" s="43"/>
      <c r="L27" s="43">
        <v>2819481.9</v>
      </c>
      <c r="M27" s="43">
        <v>2819481.9</v>
      </c>
      <c r="N27" s="43"/>
      <c r="O27" s="43" t="s">
        <v>1368</v>
      </c>
      <c r="P27" s="86"/>
      <c r="Q27" s="86"/>
    </row>
    <row r="28" spans="2:17" ht="14.25">
      <c r="B28" s="45">
        <v>2010607</v>
      </c>
      <c r="C28" s="45" t="s">
        <v>1470</v>
      </c>
      <c r="D28" s="42">
        <f t="shared" si="0"/>
        <v>0</v>
      </c>
      <c r="E28" s="43"/>
      <c r="F28" s="43"/>
      <c r="G28" s="43"/>
      <c r="H28" s="75" t="s">
        <v>1368</v>
      </c>
      <c r="I28" s="43"/>
      <c r="J28" s="75" t="s">
        <v>1368</v>
      </c>
      <c r="K28" s="43"/>
      <c r="L28" s="43">
        <v>231461.84</v>
      </c>
      <c r="M28" s="43">
        <v>231461.84</v>
      </c>
      <c r="N28" s="43"/>
      <c r="O28" s="43" t="s">
        <v>1368</v>
      </c>
      <c r="P28" s="86"/>
      <c r="Q28" s="86"/>
    </row>
    <row r="29" spans="2:17" ht="14.25">
      <c r="B29" s="45">
        <v>2010699</v>
      </c>
      <c r="C29" s="45" t="s">
        <v>1471</v>
      </c>
      <c r="D29" s="42">
        <f t="shared" si="0"/>
        <v>1210000</v>
      </c>
      <c r="E29" s="42">
        <v>1210000</v>
      </c>
      <c r="F29" s="43"/>
      <c r="G29" s="43"/>
      <c r="H29" s="75" t="s">
        <v>1368</v>
      </c>
      <c r="I29" s="43"/>
      <c r="J29" s="75" t="s">
        <v>1368</v>
      </c>
      <c r="K29" s="43"/>
      <c r="L29" s="43" t="s">
        <v>1368</v>
      </c>
      <c r="M29" s="43" t="s">
        <v>1368</v>
      </c>
      <c r="N29" s="43"/>
      <c r="O29" s="43" t="s">
        <v>1368</v>
      </c>
      <c r="P29" s="86"/>
      <c r="Q29" s="86"/>
    </row>
    <row r="30" spans="2:17" ht="14.25">
      <c r="B30" s="45">
        <v>20107</v>
      </c>
      <c r="C30" s="45" t="s">
        <v>1472</v>
      </c>
      <c r="D30" s="42">
        <f t="shared" si="0"/>
        <v>2610000</v>
      </c>
      <c r="E30" s="42">
        <v>2610000</v>
      </c>
      <c r="F30" s="43"/>
      <c r="G30" s="43"/>
      <c r="H30" s="75" t="s">
        <v>1368</v>
      </c>
      <c r="I30" s="43"/>
      <c r="J30" s="75" t="s">
        <v>1368</v>
      </c>
      <c r="K30" s="43"/>
      <c r="L30" s="43" t="s">
        <v>1368</v>
      </c>
      <c r="M30" s="43" t="s">
        <v>1368</v>
      </c>
      <c r="N30" s="43"/>
      <c r="O30" s="43" t="s">
        <v>1368</v>
      </c>
      <c r="P30" s="86"/>
      <c r="Q30" s="86"/>
    </row>
    <row r="31" spans="2:17" ht="14.25">
      <c r="B31" s="45">
        <v>2010706</v>
      </c>
      <c r="C31" s="45" t="s">
        <v>1473</v>
      </c>
      <c r="D31" s="42">
        <f t="shared" si="0"/>
        <v>2610000</v>
      </c>
      <c r="E31" s="42">
        <v>2610000</v>
      </c>
      <c r="F31" s="43"/>
      <c r="G31" s="43"/>
      <c r="H31" s="75" t="s">
        <v>1368</v>
      </c>
      <c r="I31" s="43"/>
      <c r="J31" s="75" t="s">
        <v>1368</v>
      </c>
      <c r="K31" s="43"/>
      <c r="L31" s="43" t="s">
        <v>1368</v>
      </c>
      <c r="M31" s="43" t="s">
        <v>1368</v>
      </c>
      <c r="N31" s="43"/>
      <c r="O31" s="43" t="s">
        <v>1368</v>
      </c>
      <c r="P31" s="86"/>
      <c r="Q31" s="86"/>
    </row>
    <row r="32" spans="2:17" ht="14.25">
      <c r="B32" s="45">
        <v>2010799</v>
      </c>
      <c r="C32" s="45" t="s">
        <v>1474</v>
      </c>
      <c r="D32" s="42">
        <f t="shared" si="0"/>
        <v>0</v>
      </c>
      <c r="E32" s="43"/>
      <c r="F32" s="43"/>
      <c r="G32" s="43"/>
      <c r="H32" s="75" t="s">
        <v>1368</v>
      </c>
      <c r="I32" s="43"/>
      <c r="J32" s="75" t="s">
        <v>1368</v>
      </c>
      <c r="K32" s="43"/>
      <c r="L32" s="43">
        <v>318650.43</v>
      </c>
      <c r="M32" s="43">
        <v>318650.43</v>
      </c>
      <c r="N32" s="43"/>
      <c r="O32" s="43" t="s">
        <v>1368</v>
      </c>
      <c r="P32" s="86"/>
      <c r="Q32" s="86"/>
    </row>
    <row r="33" spans="2:17" ht="14.25">
      <c r="B33" s="45">
        <v>20108</v>
      </c>
      <c r="C33" s="45" t="s">
        <v>1475</v>
      </c>
      <c r="D33" s="42">
        <f t="shared" si="0"/>
        <v>1377414</v>
      </c>
      <c r="E33" s="42">
        <v>1303414</v>
      </c>
      <c r="F33" s="43"/>
      <c r="G33" s="43"/>
      <c r="H33" s="75" t="s">
        <v>1368</v>
      </c>
      <c r="I33" s="43"/>
      <c r="J33" s="75" t="s">
        <v>1368</v>
      </c>
      <c r="K33" s="42">
        <v>74000</v>
      </c>
      <c r="L33" s="43">
        <v>8650.43</v>
      </c>
      <c r="M33" s="43">
        <v>8650.43</v>
      </c>
      <c r="N33" s="43"/>
      <c r="O33" s="43" t="s">
        <v>1368</v>
      </c>
      <c r="P33" s="86"/>
      <c r="Q33" s="86"/>
    </row>
    <row r="34" spans="2:17" ht="14.25">
      <c r="B34" s="45">
        <v>2010801</v>
      </c>
      <c r="C34" s="45" t="s">
        <v>1460</v>
      </c>
      <c r="D34" s="42">
        <f t="shared" si="0"/>
        <v>1367414</v>
      </c>
      <c r="E34" s="42">
        <v>1293414</v>
      </c>
      <c r="F34" s="43"/>
      <c r="G34" s="43"/>
      <c r="H34" s="75" t="s">
        <v>1368</v>
      </c>
      <c r="I34" s="43"/>
      <c r="J34" s="75" t="s">
        <v>1368</v>
      </c>
      <c r="K34" s="42">
        <v>74000</v>
      </c>
      <c r="L34" s="43">
        <v>310000</v>
      </c>
      <c r="M34" s="43">
        <v>310000</v>
      </c>
      <c r="N34" s="43"/>
      <c r="O34" s="43" t="s">
        <v>1368</v>
      </c>
      <c r="P34" s="86"/>
      <c r="Q34" s="86"/>
    </row>
    <row r="35" spans="2:17" ht="14.25">
      <c r="B35" s="45">
        <v>2010899</v>
      </c>
      <c r="C35" s="45" t="s">
        <v>1476</v>
      </c>
      <c r="D35" s="42">
        <f t="shared" si="0"/>
        <v>10000</v>
      </c>
      <c r="E35" s="42">
        <v>10000</v>
      </c>
      <c r="F35" s="43"/>
      <c r="G35" s="43"/>
      <c r="H35" s="75" t="s">
        <v>1368</v>
      </c>
      <c r="I35" s="43"/>
      <c r="J35" s="75" t="s">
        <v>1368</v>
      </c>
      <c r="K35" s="43"/>
      <c r="L35" s="43">
        <v>461464.56</v>
      </c>
      <c r="M35" s="43">
        <v>461464.56</v>
      </c>
      <c r="N35" s="43"/>
      <c r="O35" s="43" t="s">
        <v>1368</v>
      </c>
      <c r="P35" s="86"/>
      <c r="Q35" s="86"/>
    </row>
    <row r="36" spans="2:17" ht="14.25">
      <c r="B36" s="45">
        <v>20110</v>
      </c>
      <c r="C36" s="45" t="s">
        <v>1477</v>
      </c>
      <c r="D36" s="42">
        <f t="shared" si="0"/>
        <v>3019932</v>
      </c>
      <c r="E36" s="42">
        <v>2948132</v>
      </c>
      <c r="F36" s="43"/>
      <c r="G36" s="43"/>
      <c r="H36" s="75" t="s">
        <v>1368</v>
      </c>
      <c r="I36" s="43"/>
      <c r="J36" s="75" t="s">
        <v>1368</v>
      </c>
      <c r="K36" s="42">
        <v>71800</v>
      </c>
      <c r="L36" s="43">
        <v>291464.56</v>
      </c>
      <c r="M36" s="43">
        <v>291464.56</v>
      </c>
      <c r="N36" s="43"/>
      <c r="O36" s="43" t="s">
        <v>1368</v>
      </c>
      <c r="P36" s="86"/>
      <c r="Q36" s="86"/>
    </row>
    <row r="37" spans="2:17" ht="14.25">
      <c r="B37" s="45">
        <v>2011001</v>
      </c>
      <c r="C37" s="45" t="s">
        <v>1460</v>
      </c>
      <c r="D37" s="42">
        <f t="shared" si="0"/>
        <v>3007932</v>
      </c>
      <c r="E37" s="42">
        <v>2936132</v>
      </c>
      <c r="F37" s="43"/>
      <c r="G37" s="43"/>
      <c r="H37" s="75" t="s">
        <v>1368</v>
      </c>
      <c r="I37" s="43"/>
      <c r="J37" s="75" t="s">
        <v>1368</v>
      </c>
      <c r="K37" s="42">
        <v>71800</v>
      </c>
      <c r="L37" s="43" t="s">
        <v>1368</v>
      </c>
      <c r="M37" s="43" t="s">
        <v>1368</v>
      </c>
      <c r="N37" s="43"/>
      <c r="O37" s="43" t="s">
        <v>1368</v>
      </c>
      <c r="P37" s="86"/>
      <c r="Q37" s="86"/>
    </row>
    <row r="38" spans="2:17" ht="14.25">
      <c r="B38" s="45">
        <v>2011006</v>
      </c>
      <c r="C38" s="45" t="s">
        <v>1478</v>
      </c>
      <c r="D38" s="42">
        <f t="shared" si="0"/>
        <v>12000</v>
      </c>
      <c r="E38" s="42">
        <v>12000</v>
      </c>
      <c r="F38" s="43"/>
      <c r="G38" s="43"/>
      <c r="H38" s="75" t="s">
        <v>1368</v>
      </c>
      <c r="I38" s="43"/>
      <c r="J38" s="75" t="s">
        <v>1368</v>
      </c>
      <c r="K38" s="43"/>
      <c r="L38" s="43">
        <v>170000</v>
      </c>
      <c r="M38" s="43">
        <v>170000</v>
      </c>
      <c r="N38" s="43"/>
      <c r="O38" s="43" t="s">
        <v>1368</v>
      </c>
      <c r="P38" s="86"/>
      <c r="Q38" s="86"/>
    </row>
    <row r="39" spans="2:17" ht="14.25">
      <c r="B39" s="45">
        <v>20111</v>
      </c>
      <c r="C39" s="45" t="s">
        <v>1479</v>
      </c>
      <c r="D39" s="42">
        <f t="shared" si="0"/>
        <v>1955265</v>
      </c>
      <c r="E39" s="42">
        <v>1920265</v>
      </c>
      <c r="F39" s="43"/>
      <c r="G39" s="43"/>
      <c r="H39" s="75" t="s">
        <v>1368</v>
      </c>
      <c r="I39" s="43"/>
      <c r="J39" s="75" t="s">
        <v>1368</v>
      </c>
      <c r="K39" s="42">
        <v>35000</v>
      </c>
      <c r="L39" s="43">
        <v>185572.9</v>
      </c>
      <c r="M39" s="43">
        <v>185572.9</v>
      </c>
      <c r="N39" s="43"/>
      <c r="O39" s="43" t="s">
        <v>1368</v>
      </c>
      <c r="P39" s="86"/>
      <c r="Q39" s="86"/>
    </row>
    <row r="40" spans="2:17" ht="14.25">
      <c r="B40" s="45">
        <v>2011101</v>
      </c>
      <c r="C40" s="45" t="s">
        <v>1460</v>
      </c>
      <c r="D40" s="42">
        <f t="shared" si="0"/>
        <v>1955265</v>
      </c>
      <c r="E40" s="42">
        <v>1920265</v>
      </c>
      <c r="F40" s="43"/>
      <c r="G40" s="43"/>
      <c r="H40" s="75" t="s">
        <v>1368</v>
      </c>
      <c r="I40" s="43"/>
      <c r="J40" s="75" t="s">
        <v>1368</v>
      </c>
      <c r="K40" s="42">
        <v>35000</v>
      </c>
      <c r="L40" s="43">
        <v>175572.9</v>
      </c>
      <c r="M40" s="43">
        <v>175572.9</v>
      </c>
      <c r="N40" s="43"/>
      <c r="O40" s="43" t="s">
        <v>1368</v>
      </c>
      <c r="P40" s="86"/>
      <c r="Q40" s="86"/>
    </row>
    <row r="41" spans="2:17" ht="14.25">
      <c r="B41" s="45">
        <v>20123</v>
      </c>
      <c r="C41" s="45" t="s">
        <v>1480</v>
      </c>
      <c r="D41" s="42">
        <f t="shared" si="0"/>
        <v>0</v>
      </c>
      <c r="E41" s="43"/>
      <c r="F41" s="43"/>
      <c r="G41" s="43"/>
      <c r="H41" s="75" t="s">
        <v>1368</v>
      </c>
      <c r="I41" s="43"/>
      <c r="J41" s="75" t="s">
        <v>1368</v>
      </c>
      <c r="K41" s="43"/>
      <c r="L41" s="43">
        <v>10000</v>
      </c>
      <c r="M41" s="43">
        <v>10000</v>
      </c>
      <c r="N41" s="43"/>
      <c r="O41" s="43" t="s">
        <v>1368</v>
      </c>
      <c r="P41" s="86"/>
      <c r="Q41" s="86"/>
    </row>
    <row r="42" spans="2:17" ht="14.25">
      <c r="B42" s="45">
        <v>2012301</v>
      </c>
      <c r="C42" s="45" t="s">
        <v>1460</v>
      </c>
      <c r="D42" s="42">
        <f t="shared" si="0"/>
        <v>0</v>
      </c>
      <c r="E42" s="43"/>
      <c r="F42" s="43"/>
      <c r="G42" s="43"/>
      <c r="H42" s="75" t="s">
        <v>1368</v>
      </c>
      <c r="I42" s="43"/>
      <c r="J42" s="75" t="s">
        <v>1368</v>
      </c>
      <c r="K42" s="43"/>
      <c r="L42" s="43">
        <v>1123998.53</v>
      </c>
      <c r="M42" s="43">
        <v>1123998.53</v>
      </c>
      <c r="N42" s="43"/>
      <c r="O42" s="43" t="s">
        <v>1368</v>
      </c>
      <c r="P42" s="86"/>
      <c r="Q42" s="86"/>
    </row>
    <row r="43" spans="2:17" ht="14.25">
      <c r="B43" s="45">
        <v>20124</v>
      </c>
      <c r="C43" s="45" t="s">
        <v>1481</v>
      </c>
      <c r="D43" s="42">
        <f t="shared" si="0"/>
        <v>2818087</v>
      </c>
      <c r="E43" s="42">
        <v>2268087</v>
      </c>
      <c r="F43" s="43"/>
      <c r="G43" s="43"/>
      <c r="H43" s="75" t="s">
        <v>1368</v>
      </c>
      <c r="I43" s="43"/>
      <c r="J43" s="75" t="s">
        <v>1368</v>
      </c>
      <c r="K43" s="42">
        <v>550000</v>
      </c>
      <c r="L43" s="43">
        <v>1123998.53</v>
      </c>
      <c r="M43" s="43">
        <v>1123998.53</v>
      </c>
      <c r="N43" s="43"/>
      <c r="O43" s="43" t="s">
        <v>1368</v>
      </c>
      <c r="P43" s="86"/>
      <c r="Q43" s="86"/>
    </row>
    <row r="44" spans="2:17" ht="14.25">
      <c r="B44" s="45">
        <v>2012401</v>
      </c>
      <c r="C44" s="45" t="s">
        <v>1460</v>
      </c>
      <c r="D44" s="42">
        <f t="shared" si="0"/>
        <v>2818087</v>
      </c>
      <c r="E44" s="42">
        <v>2268087</v>
      </c>
      <c r="F44" s="43"/>
      <c r="G44" s="43"/>
      <c r="H44" s="75" t="s">
        <v>1368</v>
      </c>
      <c r="I44" s="43"/>
      <c r="J44" s="75" t="s">
        <v>1368</v>
      </c>
      <c r="K44" s="42">
        <v>550000</v>
      </c>
      <c r="L44" s="43">
        <v>13296</v>
      </c>
      <c r="M44" s="43">
        <v>13296</v>
      </c>
      <c r="N44" s="43"/>
      <c r="O44" s="43" t="s">
        <v>1368</v>
      </c>
      <c r="P44" s="86"/>
      <c r="Q44" s="86"/>
    </row>
    <row r="45" spans="2:17" ht="14.25">
      <c r="B45" s="45">
        <v>20126</v>
      </c>
      <c r="C45" s="45" t="s">
        <v>1482</v>
      </c>
      <c r="D45" s="42">
        <f t="shared" si="0"/>
        <v>811004.88</v>
      </c>
      <c r="E45" s="42">
        <v>811004.88</v>
      </c>
      <c r="F45" s="43"/>
      <c r="G45" s="43"/>
      <c r="H45" s="75" t="s">
        <v>1368</v>
      </c>
      <c r="I45" s="43"/>
      <c r="J45" s="75" t="s">
        <v>1368</v>
      </c>
      <c r="K45" s="43"/>
      <c r="L45" s="43">
        <v>13296</v>
      </c>
      <c r="M45" s="43">
        <v>13296</v>
      </c>
      <c r="N45" s="43"/>
      <c r="O45" s="43" t="s">
        <v>1368</v>
      </c>
      <c r="P45" s="86"/>
      <c r="Q45" s="86"/>
    </row>
    <row r="46" spans="2:17" ht="14.25">
      <c r="B46" s="45">
        <v>2012604</v>
      </c>
      <c r="C46" s="45" t="s">
        <v>1483</v>
      </c>
      <c r="D46" s="42">
        <f t="shared" si="0"/>
        <v>811004.88</v>
      </c>
      <c r="E46" s="42">
        <v>811004.88</v>
      </c>
      <c r="F46" s="43"/>
      <c r="G46" s="43"/>
      <c r="H46" s="75" t="s">
        <v>1368</v>
      </c>
      <c r="I46" s="43"/>
      <c r="J46" s="75" t="s">
        <v>1368</v>
      </c>
      <c r="K46" s="43"/>
      <c r="L46" s="43">
        <v>3000</v>
      </c>
      <c r="M46" s="43">
        <v>3000</v>
      </c>
      <c r="N46" s="43"/>
      <c r="O46" s="43" t="s">
        <v>1368</v>
      </c>
      <c r="P46" s="86"/>
      <c r="Q46" s="86"/>
    </row>
    <row r="47" spans="2:17" ht="14.25">
      <c r="B47" s="45">
        <v>20128</v>
      </c>
      <c r="C47" s="45" t="s">
        <v>1484</v>
      </c>
      <c r="D47" s="42">
        <f t="shared" si="0"/>
        <v>720911</v>
      </c>
      <c r="E47" s="42">
        <v>720911</v>
      </c>
      <c r="F47" s="43"/>
      <c r="G47" s="43"/>
      <c r="H47" s="75" t="s">
        <v>1368</v>
      </c>
      <c r="I47" s="43"/>
      <c r="J47" s="75" t="s">
        <v>1368</v>
      </c>
      <c r="K47" s="43"/>
      <c r="L47" s="43">
        <v>3000</v>
      </c>
      <c r="M47" s="43">
        <v>3000</v>
      </c>
      <c r="N47" s="43"/>
      <c r="O47" s="43" t="s">
        <v>1368</v>
      </c>
      <c r="P47" s="86"/>
      <c r="Q47" s="86"/>
    </row>
    <row r="48" spans="2:17" ht="14.25">
      <c r="B48" s="45">
        <v>2012801</v>
      </c>
      <c r="C48" s="45" t="s">
        <v>1460</v>
      </c>
      <c r="D48" s="42">
        <f t="shared" si="0"/>
        <v>720911</v>
      </c>
      <c r="E48" s="42">
        <v>720911</v>
      </c>
      <c r="F48" s="43"/>
      <c r="G48" s="43"/>
      <c r="H48" s="75"/>
      <c r="I48" s="43"/>
      <c r="J48" s="75"/>
      <c r="K48" s="43"/>
      <c r="L48" s="43">
        <v>418141.9</v>
      </c>
      <c r="M48" s="43">
        <v>418141.9</v>
      </c>
      <c r="N48" s="43"/>
      <c r="O48" s="43" t="s">
        <v>1368</v>
      </c>
      <c r="P48" s="86"/>
      <c r="Q48" s="86"/>
    </row>
    <row r="49" spans="2:17" ht="14.25">
      <c r="B49" s="45">
        <v>20129</v>
      </c>
      <c r="C49" s="45" t="s">
        <v>1485</v>
      </c>
      <c r="D49" s="42">
        <f t="shared" si="0"/>
        <v>5928449</v>
      </c>
      <c r="E49" s="42">
        <v>5818449</v>
      </c>
      <c r="F49" s="43"/>
      <c r="G49" s="43"/>
      <c r="H49" s="75"/>
      <c r="I49" s="43"/>
      <c r="J49" s="75"/>
      <c r="K49" s="42">
        <v>110000</v>
      </c>
      <c r="L49" s="43">
        <v>218641.9</v>
      </c>
      <c r="M49" s="43">
        <v>218641.9</v>
      </c>
      <c r="N49" s="43"/>
      <c r="O49" s="43" t="s">
        <v>1368</v>
      </c>
      <c r="P49" s="86"/>
      <c r="Q49" s="86"/>
    </row>
    <row r="50" spans="2:17" ht="14.25">
      <c r="B50" s="45">
        <v>2012901</v>
      </c>
      <c r="C50" s="45" t="s">
        <v>1460</v>
      </c>
      <c r="D50" s="42">
        <f t="shared" si="0"/>
        <v>5928449</v>
      </c>
      <c r="E50" s="42">
        <v>5818449</v>
      </c>
      <c r="F50" s="43"/>
      <c r="G50" s="43"/>
      <c r="H50" s="75" t="s">
        <v>1368</v>
      </c>
      <c r="I50" s="43"/>
      <c r="J50" s="75" t="s">
        <v>1368</v>
      </c>
      <c r="K50" s="42">
        <v>110000</v>
      </c>
      <c r="L50" s="43">
        <v>199500</v>
      </c>
      <c r="M50" s="43">
        <v>199500</v>
      </c>
      <c r="N50" s="43"/>
      <c r="O50" s="43" t="s">
        <v>1368</v>
      </c>
      <c r="P50" s="86"/>
      <c r="Q50" s="86"/>
    </row>
    <row r="51" spans="2:17" ht="14.25">
      <c r="B51" s="45">
        <v>2012999</v>
      </c>
      <c r="C51" s="45" t="s">
        <v>1486</v>
      </c>
      <c r="D51" s="42">
        <f t="shared" si="0"/>
        <v>0</v>
      </c>
      <c r="E51" s="43"/>
      <c r="F51" s="43"/>
      <c r="G51" s="43"/>
      <c r="H51" s="75" t="s">
        <v>1368</v>
      </c>
      <c r="I51" s="43"/>
      <c r="J51" s="75" t="s">
        <v>1368</v>
      </c>
      <c r="K51" s="43"/>
      <c r="L51" s="43">
        <v>1958988.5</v>
      </c>
      <c r="M51" s="43">
        <v>1958988.5</v>
      </c>
      <c r="N51" s="43"/>
      <c r="O51" s="43" t="s">
        <v>1368</v>
      </c>
      <c r="P51" s="86"/>
      <c r="Q51" s="86"/>
    </row>
    <row r="52" spans="2:17" ht="14.25">
      <c r="B52" s="45">
        <v>20131</v>
      </c>
      <c r="C52" s="45" t="s">
        <v>1487</v>
      </c>
      <c r="D52" s="42">
        <f t="shared" si="0"/>
        <v>4361139.75</v>
      </c>
      <c r="E52" s="42">
        <v>4341139.75</v>
      </c>
      <c r="F52" s="43"/>
      <c r="G52" s="43"/>
      <c r="H52" s="75" t="s">
        <v>1368</v>
      </c>
      <c r="I52" s="43"/>
      <c r="J52" s="75" t="s">
        <v>1368</v>
      </c>
      <c r="K52" s="42">
        <v>20000</v>
      </c>
      <c r="L52" s="43">
        <v>1958988.5</v>
      </c>
      <c r="M52" s="43">
        <v>1958988.5</v>
      </c>
      <c r="N52" s="43"/>
      <c r="O52" s="43" t="s">
        <v>1368</v>
      </c>
      <c r="P52" s="86"/>
      <c r="Q52" s="86"/>
    </row>
    <row r="53" spans="2:17" ht="14.25">
      <c r="B53" s="45">
        <v>2013101</v>
      </c>
      <c r="C53" s="45" t="s">
        <v>1460</v>
      </c>
      <c r="D53" s="42">
        <f t="shared" si="0"/>
        <v>4278139.75</v>
      </c>
      <c r="E53" s="42">
        <v>4258139.75</v>
      </c>
      <c r="F53" s="43"/>
      <c r="G53" s="43"/>
      <c r="H53" s="75" t="s">
        <v>1368</v>
      </c>
      <c r="I53" s="43"/>
      <c r="J53" s="75" t="s">
        <v>1368</v>
      </c>
      <c r="K53" s="42">
        <v>20000</v>
      </c>
      <c r="L53" s="43" t="s">
        <v>1368</v>
      </c>
      <c r="M53" s="43" t="s">
        <v>1368</v>
      </c>
      <c r="N53" s="43"/>
      <c r="O53" s="43" t="s">
        <v>1368</v>
      </c>
      <c r="P53" s="86"/>
      <c r="Q53" s="86"/>
    </row>
    <row r="54" spans="2:17" ht="14.25">
      <c r="B54" s="45">
        <v>2013199</v>
      </c>
      <c r="C54" s="45" t="s">
        <v>1488</v>
      </c>
      <c r="D54" s="42">
        <f t="shared" si="0"/>
        <v>83000</v>
      </c>
      <c r="E54" s="42">
        <v>83000</v>
      </c>
      <c r="F54" s="43"/>
      <c r="G54" s="43"/>
      <c r="H54" s="75" t="s">
        <v>1368</v>
      </c>
      <c r="I54" s="43"/>
      <c r="J54" s="75" t="s">
        <v>1368</v>
      </c>
      <c r="K54" s="43"/>
      <c r="L54" s="43">
        <v>2829697.92</v>
      </c>
      <c r="M54" s="43">
        <v>2829697.92</v>
      </c>
      <c r="N54" s="43"/>
      <c r="O54" s="43" t="s">
        <v>1368</v>
      </c>
      <c r="P54" s="86"/>
      <c r="Q54" s="86"/>
    </row>
    <row r="55" spans="2:17" ht="14.25">
      <c r="B55" s="45">
        <v>20132</v>
      </c>
      <c r="C55" s="45" t="s">
        <v>1489</v>
      </c>
      <c r="D55" s="42">
        <f t="shared" si="0"/>
        <v>24857745.25</v>
      </c>
      <c r="E55" s="42">
        <v>24501745.25</v>
      </c>
      <c r="F55" s="43"/>
      <c r="G55" s="43"/>
      <c r="H55" s="75" t="s">
        <v>1368</v>
      </c>
      <c r="I55" s="43"/>
      <c r="J55" s="75" t="s">
        <v>1368</v>
      </c>
      <c r="K55" s="42">
        <v>356000</v>
      </c>
      <c r="L55" s="43">
        <v>2829697.92</v>
      </c>
      <c r="M55" s="43">
        <v>2829697.92</v>
      </c>
      <c r="N55" s="43"/>
      <c r="O55" s="43" t="s">
        <v>1368</v>
      </c>
      <c r="P55" s="86"/>
      <c r="Q55" s="86"/>
    </row>
    <row r="56" spans="2:17" ht="14.25">
      <c r="B56" s="45">
        <v>2013201</v>
      </c>
      <c r="C56" s="45" t="s">
        <v>1460</v>
      </c>
      <c r="D56" s="42">
        <f t="shared" si="0"/>
        <v>24857745.25</v>
      </c>
      <c r="E56" s="42">
        <v>24501745.25</v>
      </c>
      <c r="F56" s="43"/>
      <c r="G56" s="43"/>
      <c r="H56" s="75" t="s">
        <v>1368</v>
      </c>
      <c r="I56" s="43"/>
      <c r="J56" s="75" t="s">
        <v>1368</v>
      </c>
      <c r="K56" s="42">
        <v>356000</v>
      </c>
      <c r="L56" s="43">
        <v>157353.79</v>
      </c>
      <c r="M56" s="43">
        <v>157353.79</v>
      </c>
      <c r="N56" s="43"/>
      <c r="O56" s="43" t="s">
        <v>1368</v>
      </c>
      <c r="P56" s="86"/>
      <c r="Q56" s="86"/>
    </row>
    <row r="57" spans="2:17" ht="14.25">
      <c r="B57" s="45">
        <v>20133</v>
      </c>
      <c r="C57" s="45" t="s">
        <v>1490</v>
      </c>
      <c r="D57" s="42">
        <f t="shared" si="0"/>
        <v>2487889</v>
      </c>
      <c r="E57" s="42">
        <v>2302889</v>
      </c>
      <c r="F57" s="43"/>
      <c r="G57" s="43"/>
      <c r="H57" s="75" t="s">
        <v>1368</v>
      </c>
      <c r="I57" s="43"/>
      <c r="J57" s="75" t="s">
        <v>1368</v>
      </c>
      <c r="K57" s="42">
        <v>185000</v>
      </c>
      <c r="L57" s="43">
        <v>157353.79</v>
      </c>
      <c r="M57" s="43">
        <v>157353.79</v>
      </c>
      <c r="N57" s="43"/>
      <c r="O57" s="43" t="s">
        <v>1368</v>
      </c>
      <c r="P57" s="86"/>
      <c r="Q57" s="86"/>
    </row>
    <row r="58" spans="2:17" ht="14.25">
      <c r="B58" s="45">
        <v>2013301</v>
      </c>
      <c r="C58" s="45" t="s">
        <v>1460</v>
      </c>
      <c r="D58" s="42">
        <f t="shared" si="0"/>
        <v>2487889</v>
      </c>
      <c r="E58" s="42">
        <v>2302889</v>
      </c>
      <c r="F58" s="43"/>
      <c r="G58" s="43"/>
      <c r="H58" s="75" t="s">
        <v>1368</v>
      </c>
      <c r="I58" s="43"/>
      <c r="J58" s="75" t="s">
        <v>1368</v>
      </c>
      <c r="K58" s="42">
        <v>185000</v>
      </c>
      <c r="L58" s="43">
        <v>1128193.8</v>
      </c>
      <c r="M58" s="43">
        <v>1128193.8</v>
      </c>
      <c r="N58" s="43"/>
      <c r="O58" s="43" t="s">
        <v>1368</v>
      </c>
      <c r="P58" s="86"/>
      <c r="Q58" s="86"/>
    </row>
    <row r="59" spans="2:17" ht="14.25">
      <c r="B59" s="45">
        <v>20134</v>
      </c>
      <c r="C59" s="45" t="s">
        <v>1491</v>
      </c>
      <c r="D59" s="42">
        <f t="shared" si="0"/>
        <v>10448118</v>
      </c>
      <c r="E59" s="42">
        <v>2440218</v>
      </c>
      <c r="F59" s="43"/>
      <c r="G59" s="43"/>
      <c r="H59" s="75" t="s">
        <v>1368</v>
      </c>
      <c r="I59" s="43"/>
      <c r="J59" s="75" t="s">
        <v>1368</v>
      </c>
      <c r="K59" s="42">
        <v>8007900</v>
      </c>
      <c r="L59" s="43">
        <v>1128193.8</v>
      </c>
      <c r="M59" s="43">
        <v>1128193.8</v>
      </c>
      <c r="N59" s="43"/>
      <c r="O59" s="43" t="s">
        <v>1368</v>
      </c>
      <c r="P59" s="86"/>
      <c r="Q59" s="86"/>
    </row>
    <row r="60" spans="2:17" ht="14.25">
      <c r="B60" s="45">
        <v>2013401</v>
      </c>
      <c r="C60" s="45" t="s">
        <v>1460</v>
      </c>
      <c r="D60" s="42">
        <f t="shared" si="0"/>
        <v>10448118</v>
      </c>
      <c r="E60" s="42">
        <v>2440218</v>
      </c>
      <c r="F60" s="43"/>
      <c r="G60" s="43"/>
      <c r="H60" s="75" t="s">
        <v>1368</v>
      </c>
      <c r="I60" s="43"/>
      <c r="J60" s="75" t="s">
        <v>1368</v>
      </c>
      <c r="K60" s="42">
        <v>8007900</v>
      </c>
      <c r="L60" s="43">
        <v>294304</v>
      </c>
      <c r="M60" s="43">
        <v>294304</v>
      </c>
      <c r="N60" s="43"/>
      <c r="O60" s="43" t="s">
        <v>1368</v>
      </c>
      <c r="P60" s="86"/>
      <c r="Q60" s="86"/>
    </row>
    <row r="61" spans="2:17" ht="14.25">
      <c r="B61" s="45">
        <v>20136</v>
      </c>
      <c r="C61" s="45" t="s">
        <v>1492</v>
      </c>
      <c r="D61" s="42">
        <f t="shared" si="0"/>
        <v>2512345.45</v>
      </c>
      <c r="E61" s="42">
        <v>2364345.45</v>
      </c>
      <c r="F61" s="43"/>
      <c r="G61" s="43"/>
      <c r="H61" s="75" t="s">
        <v>1368</v>
      </c>
      <c r="I61" s="43"/>
      <c r="J61" s="75" t="s">
        <v>1368</v>
      </c>
      <c r="K61" s="42">
        <v>148000</v>
      </c>
      <c r="L61" s="43">
        <v>294304</v>
      </c>
      <c r="M61" s="43">
        <v>294304</v>
      </c>
      <c r="N61" s="43"/>
      <c r="O61" s="43" t="s">
        <v>1368</v>
      </c>
      <c r="P61" s="86"/>
      <c r="Q61" s="86"/>
    </row>
    <row r="62" spans="2:17" ht="14.25">
      <c r="B62" s="45">
        <v>2013601</v>
      </c>
      <c r="C62" s="45" t="s">
        <v>1460</v>
      </c>
      <c r="D62" s="42">
        <f t="shared" si="0"/>
        <v>2512345.45</v>
      </c>
      <c r="E62" s="42">
        <v>2364345.45</v>
      </c>
      <c r="F62" s="43"/>
      <c r="G62" s="43"/>
      <c r="H62" s="75" t="s">
        <v>1368</v>
      </c>
      <c r="I62" s="43"/>
      <c r="J62" s="75" t="s">
        <v>1368</v>
      </c>
      <c r="K62" s="42">
        <v>148000</v>
      </c>
      <c r="L62" s="43">
        <v>420000</v>
      </c>
      <c r="M62" s="43">
        <v>420000</v>
      </c>
      <c r="N62" s="43"/>
      <c r="O62" s="43" t="s">
        <v>1368</v>
      </c>
      <c r="P62" s="86"/>
      <c r="Q62" s="86"/>
    </row>
    <row r="63" spans="2:17" ht="14.25">
      <c r="B63" s="45">
        <v>20199</v>
      </c>
      <c r="C63" s="45" t="s">
        <v>1493</v>
      </c>
      <c r="D63" s="42">
        <f t="shared" si="0"/>
        <v>289867548.33</v>
      </c>
      <c r="E63" s="42">
        <v>289867548.33</v>
      </c>
      <c r="F63" s="43"/>
      <c r="G63" s="43"/>
      <c r="H63" s="75" t="s">
        <v>1368</v>
      </c>
      <c r="I63" s="43"/>
      <c r="J63" s="75" t="s">
        <v>1368</v>
      </c>
      <c r="K63" s="43"/>
      <c r="L63" s="43">
        <v>420000</v>
      </c>
      <c r="M63" s="43">
        <v>420000</v>
      </c>
      <c r="N63" s="43"/>
      <c r="O63" s="43" t="s">
        <v>1368</v>
      </c>
      <c r="P63" s="86"/>
      <c r="Q63" s="86"/>
    </row>
    <row r="64" spans="2:17" ht="14.25">
      <c r="B64" s="45">
        <v>2019999</v>
      </c>
      <c r="C64" s="45" t="s">
        <v>1494</v>
      </c>
      <c r="D64" s="42">
        <f t="shared" si="0"/>
        <v>289867548.33</v>
      </c>
      <c r="E64" s="42">
        <v>289867548.33</v>
      </c>
      <c r="F64" s="43"/>
      <c r="G64" s="43"/>
      <c r="H64" s="75" t="s">
        <v>1368</v>
      </c>
      <c r="I64" s="43"/>
      <c r="J64" s="75" t="s">
        <v>1368</v>
      </c>
      <c r="K64" s="43"/>
      <c r="L64" s="43">
        <v>12814991.16</v>
      </c>
      <c r="M64" s="43">
        <v>12814991.16</v>
      </c>
      <c r="N64" s="43"/>
      <c r="O64" s="43" t="s">
        <v>1368</v>
      </c>
      <c r="P64" s="86"/>
      <c r="Q64" s="86"/>
    </row>
    <row r="65" spans="2:17" ht="14.25">
      <c r="B65" s="45">
        <v>204</v>
      </c>
      <c r="C65" s="45" t="s">
        <v>1495</v>
      </c>
      <c r="D65" s="42">
        <f t="shared" si="0"/>
        <v>41072820.2</v>
      </c>
      <c r="E65" s="42">
        <v>40928888</v>
      </c>
      <c r="F65" s="43"/>
      <c r="G65" s="43"/>
      <c r="H65" s="75" t="s">
        <v>1368</v>
      </c>
      <c r="I65" s="43"/>
      <c r="J65" s="75" t="s">
        <v>1368</v>
      </c>
      <c r="K65" s="42">
        <v>143932.2</v>
      </c>
      <c r="L65" s="43" t="s">
        <v>1368</v>
      </c>
      <c r="M65" s="43" t="s">
        <v>1368</v>
      </c>
      <c r="N65" s="43"/>
      <c r="O65" s="43" t="s">
        <v>1368</v>
      </c>
      <c r="P65" s="86"/>
      <c r="Q65" s="86"/>
    </row>
    <row r="66" spans="2:17" ht="14.25">
      <c r="B66" s="45">
        <v>20401</v>
      </c>
      <c r="C66" s="45" t="s">
        <v>1496</v>
      </c>
      <c r="D66" s="42">
        <f t="shared" si="0"/>
        <v>340000</v>
      </c>
      <c r="E66" s="42">
        <v>340000</v>
      </c>
      <c r="F66" s="43"/>
      <c r="G66" s="43"/>
      <c r="H66" s="75" t="s">
        <v>1368</v>
      </c>
      <c r="I66" s="43"/>
      <c r="J66" s="75" t="s">
        <v>1368</v>
      </c>
      <c r="K66" s="43"/>
      <c r="L66" s="43" t="s">
        <v>1368</v>
      </c>
      <c r="M66" s="43" t="s">
        <v>1368</v>
      </c>
      <c r="N66" s="43"/>
      <c r="O66" s="43" t="s">
        <v>1368</v>
      </c>
      <c r="P66" s="86"/>
      <c r="Q66" s="86"/>
    </row>
    <row r="67" spans="2:17" ht="14.25">
      <c r="B67" s="45">
        <v>2040103</v>
      </c>
      <c r="C67" s="45" t="s">
        <v>1497</v>
      </c>
      <c r="D67" s="42">
        <f t="shared" si="0"/>
        <v>340000</v>
      </c>
      <c r="E67" s="42">
        <v>340000</v>
      </c>
      <c r="F67" s="43"/>
      <c r="G67" s="43"/>
      <c r="H67" s="75" t="s">
        <v>1368</v>
      </c>
      <c r="I67" s="43"/>
      <c r="J67" s="75" t="s">
        <v>1368</v>
      </c>
      <c r="K67" s="43"/>
      <c r="L67" s="43">
        <v>8548936.92</v>
      </c>
      <c r="M67" s="43">
        <v>8548936.92</v>
      </c>
      <c r="N67" s="43"/>
      <c r="O67" s="43" t="s">
        <v>1368</v>
      </c>
      <c r="P67" s="86"/>
      <c r="Q67" s="86"/>
    </row>
    <row r="68" spans="2:17" ht="14.25">
      <c r="B68" s="45">
        <v>20402</v>
      </c>
      <c r="C68" s="45" t="s">
        <v>1498</v>
      </c>
      <c r="D68" s="42">
        <f t="shared" si="0"/>
        <v>22666189.2</v>
      </c>
      <c r="E68" s="42">
        <v>22621257</v>
      </c>
      <c r="F68" s="43"/>
      <c r="G68" s="43"/>
      <c r="H68" s="75" t="s">
        <v>1368</v>
      </c>
      <c r="I68" s="43"/>
      <c r="J68" s="75" t="s">
        <v>1368</v>
      </c>
      <c r="K68" s="42">
        <v>44932.2</v>
      </c>
      <c r="L68" s="43">
        <v>4181081.41</v>
      </c>
      <c r="M68" s="43">
        <v>4181081.41</v>
      </c>
      <c r="N68" s="43"/>
      <c r="O68" s="43" t="s">
        <v>1368</v>
      </c>
      <c r="P68" s="86"/>
      <c r="Q68" s="86"/>
    </row>
    <row r="69" spans="2:17" ht="14.25">
      <c r="B69" s="45">
        <v>2040201</v>
      </c>
      <c r="C69" s="45" t="s">
        <v>1460</v>
      </c>
      <c r="D69" s="42">
        <f t="shared" si="0"/>
        <v>15406189.2</v>
      </c>
      <c r="E69" s="42">
        <v>15361257</v>
      </c>
      <c r="F69" s="43"/>
      <c r="G69" s="43"/>
      <c r="H69" s="75" t="s">
        <v>1368</v>
      </c>
      <c r="I69" s="43"/>
      <c r="J69" s="75" t="s">
        <v>1368</v>
      </c>
      <c r="K69" s="42">
        <v>44932.2</v>
      </c>
      <c r="L69" s="43" t="s">
        <v>1368</v>
      </c>
      <c r="M69" s="43" t="s">
        <v>1368</v>
      </c>
      <c r="N69" s="43"/>
      <c r="O69" s="43" t="s">
        <v>1368</v>
      </c>
      <c r="P69" s="86"/>
      <c r="Q69" s="86"/>
    </row>
    <row r="70" spans="2:17" ht="14.25">
      <c r="B70" s="45">
        <v>2040205</v>
      </c>
      <c r="C70" s="45" t="s">
        <v>1499</v>
      </c>
      <c r="D70" s="42">
        <f t="shared" si="0"/>
        <v>100000</v>
      </c>
      <c r="E70" s="42">
        <v>100000</v>
      </c>
      <c r="F70" s="43"/>
      <c r="G70" s="43"/>
      <c r="H70" s="75" t="s">
        <v>1368</v>
      </c>
      <c r="I70" s="43"/>
      <c r="J70" s="75" t="s">
        <v>1368</v>
      </c>
      <c r="K70" s="43"/>
      <c r="L70" s="43" t="s">
        <v>1368</v>
      </c>
      <c r="M70" s="43" t="s">
        <v>1368</v>
      </c>
      <c r="N70" s="43"/>
      <c r="O70" s="43" t="s">
        <v>1368</v>
      </c>
      <c r="P70" s="86"/>
      <c r="Q70" s="86"/>
    </row>
    <row r="71" spans="2:17" ht="14.25">
      <c r="B71" s="45">
        <v>2040211</v>
      </c>
      <c r="C71" s="45" t="s">
        <v>1500</v>
      </c>
      <c r="D71" s="42">
        <f t="shared" si="0"/>
        <v>1280000</v>
      </c>
      <c r="E71" s="42">
        <v>1280000</v>
      </c>
      <c r="F71" s="43"/>
      <c r="G71" s="43"/>
      <c r="H71" s="75" t="s">
        <v>1368</v>
      </c>
      <c r="I71" s="43"/>
      <c r="J71" s="75" t="s">
        <v>1368</v>
      </c>
      <c r="K71" s="43"/>
      <c r="L71" s="43">
        <v>4367855.51</v>
      </c>
      <c r="M71" s="43">
        <v>4367855.51</v>
      </c>
      <c r="N71" s="43"/>
      <c r="O71" s="43" t="s">
        <v>1368</v>
      </c>
      <c r="P71" s="86"/>
      <c r="Q71" s="86"/>
    </row>
    <row r="72" spans="2:17" ht="14.25">
      <c r="B72" s="45">
        <v>2040299</v>
      </c>
      <c r="C72" s="45" t="s">
        <v>1501</v>
      </c>
      <c r="D72" s="42">
        <f t="shared" si="0"/>
        <v>5880000</v>
      </c>
      <c r="E72" s="42">
        <v>5880000</v>
      </c>
      <c r="F72" s="43"/>
      <c r="G72" s="43"/>
      <c r="H72" s="75" t="s">
        <v>1368</v>
      </c>
      <c r="I72" s="43"/>
      <c r="J72" s="75" t="s">
        <v>1368</v>
      </c>
      <c r="K72" s="43"/>
      <c r="L72" s="43">
        <v>849801.16</v>
      </c>
      <c r="M72" s="43">
        <v>849801.16</v>
      </c>
      <c r="N72" s="43"/>
      <c r="O72" s="43" t="s">
        <v>1368</v>
      </c>
      <c r="P72" s="86"/>
      <c r="Q72" s="86"/>
    </row>
    <row r="73" spans="2:17" ht="14.25">
      <c r="B73" s="45">
        <v>20404</v>
      </c>
      <c r="C73" s="45" t="s">
        <v>1502</v>
      </c>
      <c r="D73" s="42">
        <f t="shared" si="0"/>
        <v>4751191</v>
      </c>
      <c r="E73" s="42">
        <v>4751191</v>
      </c>
      <c r="F73" s="43"/>
      <c r="G73" s="43"/>
      <c r="H73" s="75" t="s">
        <v>1368</v>
      </c>
      <c r="I73" s="43"/>
      <c r="J73" s="75" t="s">
        <v>1368</v>
      </c>
      <c r="K73" s="43"/>
      <c r="L73" s="43">
        <v>296110.42</v>
      </c>
      <c r="M73" s="43">
        <v>296110.42</v>
      </c>
      <c r="N73" s="43"/>
      <c r="O73" s="43" t="s">
        <v>1368</v>
      </c>
      <c r="P73" s="86"/>
      <c r="Q73" s="86"/>
    </row>
    <row r="74" spans="2:17" ht="14.25">
      <c r="B74" s="45">
        <v>2040401</v>
      </c>
      <c r="C74" s="45" t="s">
        <v>1460</v>
      </c>
      <c r="D74" s="42">
        <f t="shared" si="0"/>
        <v>3141191</v>
      </c>
      <c r="E74" s="42">
        <v>3141191</v>
      </c>
      <c r="F74" s="43"/>
      <c r="G74" s="43"/>
      <c r="H74" s="75" t="s">
        <v>1368</v>
      </c>
      <c r="I74" s="43"/>
      <c r="J74" s="75" t="s">
        <v>1368</v>
      </c>
      <c r="K74" s="43"/>
      <c r="L74" s="43">
        <v>553690.74</v>
      </c>
      <c r="M74" s="43">
        <v>553690.74</v>
      </c>
      <c r="N74" s="43"/>
      <c r="O74" s="43" t="s">
        <v>1368</v>
      </c>
      <c r="P74" s="86"/>
      <c r="Q74" s="86"/>
    </row>
    <row r="75" spans="2:17" ht="14.25">
      <c r="B75" s="45">
        <v>2040499</v>
      </c>
      <c r="C75" s="45" t="s">
        <v>1503</v>
      </c>
      <c r="D75" s="42">
        <f aca="true" t="shared" si="1" ref="D75:D138">SUM(E75,F75,G75,I75,K75)</f>
        <v>1610000</v>
      </c>
      <c r="E75" s="42">
        <v>1610000</v>
      </c>
      <c r="F75" s="43"/>
      <c r="G75" s="43"/>
      <c r="H75" s="75" t="s">
        <v>1368</v>
      </c>
      <c r="I75" s="43"/>
      <c r="J75" s="75" t="s">
        <v>1368</v>
      </c>
      <c r="K75" s="43"/>
      <c r="L75" s="43">
        <v>2938295.42</v>
      </c>
      <c r="M75" s="43">
        <v>2938295.42</v>
      </c>
      <c r="N75" s="43"/>
      <c r="O75" s="43" t="s">
        <v>1368</v>
      </c>
      <c r="P75" s="86"/>
      <c r="Q75" s="86"/>
    </row>
    <row r="76" spans="2:17" ht="14.25">
      <c r="B76" s="45">
        <v>20405</v>
      </c>
      <c r="C76" s="45" t="s">
        <v>1504</v>
      </c>
      <c r="D76" s="42">
        <f t="shared" si="1"/>
        <v>8079934.3</v>
      </c>
      <c r="E76" s="42">
        <v>8010934.3</v>
      </c>
      <c r="F76" s="43"/>
      <c r="G76" s="43"/>
      <c r="H76" s="75" t="s">
        <v>1368</v>
      </c>
      <c r="I76" s="43"/>
      <c r="J76" s="75" t="s">
        <v>1368</v>
      </c>
      <c r="K76" s="42">
        <v>69000</v>
      </c>
      <c r="L76" s="43">
        <v>1104118.96</v>
      </c>
      <c r="M76" s="43">
        <v>1104118.96</v>
      </c>
      <c r="N76" s="43"/>
      <c r="O76" s="43" t="s">
        <v>1368</v>
      </c>
      <c r="P76" s="86"/>
      <c r="Q76" s="86"/>
    </row>
    <row r="77" spans="2:17" ht="14.25">
      <c r="B77" s="45">
        <v>2040501</v>
      </c>
      <c r="C77" s="45" t="s">
        <v>1460</v>
      </c>
      <c r="D77" s="42">
        <f t="shared" si="1"/>
        <v>5559934.3</v>
      </c>
      <c r="E77" s="42">
        <v>5490934.3</v>
      </c>
      <c r="F77" s="43"/>
      <c r="G77" s="43"/>
      <c r="H77" s="75" t="s">
        <v>1368</v>
      </c>
      <c r="I77" s="43"/>
      <c r="J77" s="75" t="s">
        <v>1368</v>
      </c>
      <c r="K77" s="42">
        <v>69000</v>
      </c>
      <c r="L77" s="43">
        <v>1834176.46</v>
      </c>
      <c r="M77" s="43">
        <v>1834176.46</v>
      </c>
      <c r="N77" s="43"/>
      <c r="O77" s="43" t="s">
        <v>1368</v>
      </c>
      <c r="P77" s="86"/>
      <c r="Q77" s="86"/>
    </row>
    <row r="78" spans="2:17" ht="14.25">
      <c r="B78" s="45">
        <v>2040599</v>
      </c>
      <c r="C78" s="45" t="s">
        <v>1505</v>
      </c>
      <c r="D78" s="42">
        <f t="shared" si="1"/>
        <v>2520000</v>
      </c>
      <c r="E78" s="42">
        <v>2520000</v>
      </c>
      <c r="F78" s="43"/>
      <c r="G78" s="43"/>
      <c r="H78" s="75" t="s">
        <v>1368</v>
      </c>
      <c r="I78" s="43"/>
      <c r="J78" s="75" t="s">
        <v>1368</v>
      </c>
      <c r="K78" s="43"/>
      <c r="L78" s="43">
        <v>477957.66</v>
      </c>
      <c r="M78" s="43">
        <v>477957.66</v>
      </c>
      <c r="N78" s="43"/>
      <c r="O78" s="43" t="s">
        <v>1368</v>
      </c>
      <c r="P78" s="86"/>
      <c r="Q78" s="86"/>
    </row>
    <row r="79" spans="2:17" ht="14.25">
      <c r="B79" s="45">
        <v>20406</v>
      </c>
      <c r="C79" s="45" t="s">
        <v>1506</v>
      </c>
      <c r="D79" s="42">
        <f t="shared" si="1"/>
        <v>5235505.7</v>
      </c>
      <c r="E79" s="42">
        <v>5205505.7</v>
      </c>
      <c r="F79" s="43"/>
      <c r="G79" s="43"/>
      <c r="H79" s="75" t="s">
        <v>1368</v>
      </c>
      <c r="I79" s="43"/>
      <c r="J79" s="75" t="s">
        <v>1368</v>
      </c>
      <c r="K79" s="42">
        <v>30000</v>
      </c>
      <c r="L79" s="43">
        <v>149665.58</v>
      </c>
      <c r="M79" s="43">
        <v>149665.58</v>
      </c>
      <c r="N79" s="43"/>
      <c r="O79" s="43" t="s">
        <v>1368</v>
      </c>
      <c r="P79" s="86"/>
      <c r="Q79" s="86"/>
    </row>
    <row r="80" spans="2:17" ht="14.25">
      <c r="B80" s="45">
        <v>2040601</v>
      </c>
      <c r="C80" s="45" t="s">
        <v>1460</v>
      </c>
      <c r="D80" s="42">
        <f t="shared" si="1"/>
        <v>4545505.7</v>
      </c>
      <c r="E80" s="42">
        <v>4545505.7</v>
      </c>
      <c r="F80" s="43"/>
      <c r="G80" s="43"/>
      <c r="H80" s="75" t="s">
        <v>1368</v>
      </c>
      <c r="I80" s="43"/>
      <c r="J80" s="75" t="s">
        <v>1368</v>
      </c>
      <c r="K80" s="43"/>
      <c r="L80" s="43">
        <v>115195.57</v>
      </c>
      <c r="M80" s="43">
        <v>115195.57</v>
      </c>
      <c r="N80" s="43"/>
      <c r="O80" s="43" t="s">
        <v>1368</v>
      </c>
      <c r="P80" s="86"/>
      <c r="Q80" s="86"/>
    </row>
    <row r="81" spans="2:17" ht="14.25">
      <c r="B81" s="45">
        <v>2040607</v>
      </c>
      <c r="C81" s="45" t="s">
        <v>1507</v>
      </c>
      <c r="D81" s="42">
        <f t="shared" si="1"/>
        <v>120000</v>
      </c>
      <c r="E81" s="42">
        <v>90000</v>
      </c>
      <c r="F81" s="43"/>
      <c r="G81" s="43"/>
      <c r="H81" s="43">
        <v>1769224.8</v>
      </c>
      <c r="I81" s="43"/>
      <c r="J81" s="75" t="s">
        <v>1368</v>
      </c>
      <c r="K81" s="42">
        <v>30000</v>
      </c>
      <c r="L81" s="43">
        <v>213096.51</v>
      </c>
      <c r="M81" s="43">
        <v>213096.51</v>
      </c>
      <c r="N81" s="43"/>
      <c r="O81" s="43" t="s">
        <v>1368</v>
      </c>
      <c r="P81" s="86"/>
      <c r="Q81" s="86"/>
    </row>
    <row r="82" spans="2:17" ht="14.25">
      <c r="B82" s="45">
        <v>2040699</v>
      </c>
      <c r="C82" s="45" t="s">
        <v>1508</v>
      </c>
      <c r="D82" s="42">
        <f t="shared" si="1"/>
        <v>570000</v>
      </c>
      <c r="E82" s="42">
        <v>570000</v>
      </c>
      <c r="F82" s="43"/>
      <c r="G82" s="43"/>
      <c r="H82" s="43">
        <v>1154247.5</v>
      </c>
      <c r="I82" s="43"/>
      <c r="J82" s="75" t="s">
        <v>1368</v>
      </c>
      <c r="K82" s="43"/>
      <c r="L82" s="43">
        <v>15054890.79</v>
      </c>
      <c r="M82" s="43">
        <v>15054890.79</v>
      </c>
      <c r="N82" s="43"/>
      <c r="O82" s="43" t="s">
        <v>1368</v>
      </c>
      <c r="P82" s="86"/>
      <c r="Q82" s="86"/>
    </row>
    <row r="83" spans="2:17" ht="14.25">
      <c r="B83" s="45">
        <v>20499</v>
      </c>
      <c r="C83" s="45" t="s">
        <v>1509</v>
      </c>
      <c r="D83" s="42">
        <f t="shared" si="1"/>
        <v>0</v>
      </c>
      <c r="E83" s="43"/>
      <c r="F83" s="43"/>
      <c r="G83" s="43"/>
      <c r="H83" s="43">
        <v>245992.5</v>
      </c>
      <c r="I83" s="43"/>
      <c r="J83" s="75" t="s">
        <v>1368</v>
      </c>
      <c r="K83" s="43"/>
      <c r="L83" s="43">
        <v>12015325.59</v>
      </c>
      <c r="M83" s="43">
        <v>12015325.59</v>
      </c>
      <c r="N83" s="43"/>
      <c r="O83" s="43" t="s">
        <v>1368</v>
      </c>
      <c r="P83" s="86"/>
      <c r="Q83" s="86"/>
    </row>
    <row r="84" spans="2:17" ht="14.25">
      <c r="B84" s="45">
        <v>2049901</v>
      </c>
      <c r="C84" s="45" t="s">
        <v>1510</v>
      </c>
      <c r="D84" s="42">
        <f t="shared" si="1"/>
        <v>0</v>
      </c>
      <c r="E84" s="43"/>
      <c r="F84" s="43"/>
      <c r="G84" s="43"/>
      <c r="H84" s="43">
        <v>41940</v>
      </c>
      <c r="I84" s="43"/>
      <c r="J84" s="75" t="s">
        <v>1368</v>
      </c>
      <c r="K84" s="43"/>
      <c r="L84" s="43">
        <v>2099690.1</v>
      </c>
      <c r="M84" s="43">
        <v>2099690.1</v>
      </c>
      <c r="N84" s="43"/>
      <c r="O84" s="43" t="s">
        <v>1368</v>
      </c>
      <c r="P84" s="86"/>
      <c r="Q84" s="86"/>
    </row>
    <row r="85" spans="2:17" ht="14.25">
      <c r="B85" s="45">
        <v>205</v>
      </c>
      <c r="C85" s="45" t="s">
        <v>1511</v>
      </c>
      <c r="D85" s="42">
        <f t="shared" si="1"/>
        <v>443179469.18</v>
      </c>
      <c r="E85" s="42">
        <v>440266948.4</v>
      </c>
      <c r="F85" s="43"/>
      <c r="G85" s="42">
        <v>1769224.8</v>
      </c>
      <c r="H85" s="43">
        <v>39000</v>
      </c>
      <c r="I85" s="43"/>
      <c r="J85" s="75" t="s">
        <v>1368</v>
      </c>
      <c r="K85" s="42">
        <v>1143295.98</v>
      </c>
      <c r="L85" s="43">
        <v>1001392.74</v>
      </c>
      <c r="M85" s="43">
        <v>1001392.74</v>
      </c>
      <c r="N85" s="43"/>
      <c r="O85" s="43" t="s">
        <v>1368</v>
      </c>
      <c r="P85" s="86"/>
      <c r="Q85" s="86"/>
    </row>
    <row r="86" spans="2:17" ht="14.25">
      <c r="B86" s="45">
        <v>20502</v>
      </c>
      <c r="C86" s="45" t="s">
        <v>1512</v>
      </c>
      <c r="D86" s="42">
        <f t="shared" si="1"/>
        <v>429608580.88</v>
      </c>
      <c r="E86" s="42">
        <v>427311037.4</v>
      </c>
      <c r="F86" s="43"/>
      <c r="G86" s="42">
        <v>1154247.5</v>
      </c>
      <c r="H86" s="43">
        <v>531100</v>
      </c>
      <c r="I86" s="43"/>
      <c r="J86" s="75" t="s">
        <v>1368</v>
      </c>
      <c r="K86" s="42">
        <v>1143295.98</v>
      </c>
      <c r="L86" s="43">
        <v>275880</v>
      </c>
      <c r="M86" s="43">
        <v>275880</v>
      </c>
      <c r="N86" s="43"/>
      <c r="O86" s="43" t="s">
        <v>1368</v>
      </c>
      <c r="P86" s="86"/>
      <c r="Q86" s="86"/>
    </row>
    <row r="87" spans="2:17" ht="14.25">
      <c r="B87" s="45">
        <v>2050201</v>
      </c>
      <c r="C87" s="45" t="s">
        <v>1513</v>
      </c>
      <c r="D87" s="42">
        <f t="shared" si="1"/>
        <v>19820761.5</v>
      </c>
      <c r="E87" s="42">
        <v>19574769</v>
      </c>
      <c r="F87" s="43"/>
      <c r="G87" s="42">
        <v>245992.5</v>
      </c>
      <c r="H87" s="43">
        <v>296215</v>
      </c>
      <c r="I87" s="43"/>
      <c r="J87" s="75" t="s">
        <v>1368</v>
      </c>
      <c r="K87" s="43"/>
      <c r="L87" s="43">
        <v>551974.45</v>
      </c>
      <c r="M87" s="43">
        <v>551974.45</v>
      </c>
      <c r="N87" s="43"/>
      <c r="O87" s="43" t="s">
        <v>1368</v>
      </c>
      <c r="P87" s="86"/>
      <c r="Q87" s="86"/>
    </row>
    <row r="88" spans="2:17" ht="14.25">
      <c r="B88" s="45">
        <v>2050202</v>
      </c>
      <c r="C88" s="45" t="s">
        <v>1514</v>
      </c>
      <c r="D88" s="42">
        <f t="shared" si="1"/>
        <v>92605321</v>
      </c>
      <c r="E88" s="42">
        <v>92563381</v>
      </c>
      <c r="F88" s="43"/>
      <c r="G88" s="42">
        <v>41940</v>
      </c>
      <c r="H88" s="43">
        <v>614977.3</v>
      </c>
      <c r="I88" s="43"/>
      <c r="J88" s="75" t="s">
        <v>1368</v>
      </c>
      <c r="K88" s="43"/>
      <c r="L88" s="43">
        <v>8086388.3</v>
      </c>
      <c r="M88" s="43">
        <v>8086388.3</v>
      </c>
      <c r="N88" s="43"/>
      <c r="O88" s="43" t="s">
        <v>1368</v>
      </c>
      <c r="P88" s="86"/>
      <c r="Q88" s="86"/>
    </row>
    <row r="89" spans="2:17" ht="14.25">
      <c r="B89" s="45">
        <v>2050203</v>
      </c>
      <c r="C89" s="45" t="s">
        <v>1515</v>
      </c>
      <c r="D89" s="42">
        <f t="shared" si="1"/>
        <v>51714713</v>
      </c>
      <c r="E89" s="42">
        <v>51675713</v>
      </c>
      <c r="F89" s="43"/>
      <c r="G89" s="42">
        <v>39000</v>
      </c>
      <c r="H89" s="43">
        <v>614977.3</v>
      </c>
      <c r="I89" s="43"/>
      <c r="J89" s="75" t="s">
        <v>1368</v>
      </c>
      <c r="K89" s="43"/>
      <c r="L89" s="43">
        <v>359690</v>
      </c>
      <c r="M89" s="43">
        <v>359690</v>
      </c>
      <c r="N89" s="43"/>
      <c r="O89" s="43" t="s">
        <v>1368</v>
      </c>
      <c r="P89" s="86"/>
      <c r="Q89" s="86"/>
    </row>
    <row r="90" spans="2:17" ht="14.25">
      <c r="B90" s="45">
        <v>2050204</v>
      </c>
      <c r="C90" s="45" t="s">
        <v>1516</v>
      </c>
      <c r="D90" s="42">
        <f t="shared" si="1"/>
        <v>43737008</v>
      </c>
      <c r="E90" s="42">
        <v>43205908</v>
      </c>
      <c r="F90" s="43"/>
      <c r="G90" s="42">
        <v>531100</v>
      </c>
      <c r="H90" s="75"/>
      <c r="I90" s="43"/>
      <c r="J90" s="75" t="s">
        <v>1368</v>
      </c>
      <c r="K90" s="43"/>
      <c r="L90" s="43">
        <v>359690</v>
      </c>
      <c r="M90" s="43">
        <v>359690</v>
      </c>
      <c r="N90" s="43"/>
      <c r="O90" s="43" t="s">
        <v>1368</v>
      </c>
      <c r="P90" s="86"/>
      <c r="Q90" s="86"/>
    </row>
    <row r="91" spans="2:17" ht="14.25">
      <c r="B91" s="45">
        <v>2050299</v>
      </c>
      <c r="C91" s="45" t="s">
        <v>1517</v>
      </c>
      <c r="D91" s="42">
        <f t="shared" si="1"/>
        <v>221730777.38</v>
      </c>
      <c r="E91" s="42">
        <v>220291266.4</v>
      </c>
      <c r="F91" s="43"/>
      <c r="G91" s="42">
        <v>296215</v>
      </c>
      <c r="H91" s="75"/>
      <c r="I91" s="43"/>
      <c r="J91" s="75" t="s">
        <v>1368</v>
      </c>
      <c r="K91" s="42">
        <v>1143295.98</v>
      </c>
      <c r="L91" s="43">
        <v>112455.2</v>
      </c>
      <c r="M91" s="43">
        <v>112455.2</v>
      </c>
      <c r="N91" s="43"/>
      <c r="O91" s="43" t="s">
        <v>1368</v>
      </c>
      <c r="P91" s="86"/>
      <c r="Q91" s="86"/>
    </row>
    <row r="92" spans="2:17" ht="14.25">
      <c r="B92" s="45">
        <v>20503</v>
      </c>
      <c r="C92" s="45" t="s">
        <v>1518</v>
      </c>
      <c r="D92" s="42">
        <f t="shared" si="1"/>
        <v>3652659.3</v>
      </c>
      <c r="E92" s="42">
        <v>3037682</v>
      </c>
      <c r="F92" s="43"/>
      <c r="G92" s="42">
        <v>614977.3</v>
      </c>
      <c r="H92" s="75"/>
      <c r="I92" s="43"/>
      <c r="J92" s="75" t="s">
        <v>1368</v>
      </c>
      <c r="K92" s="43"/>
      <c r="L92" s="43">
        <v>112455.2</v>
      </c>
      <c r="M92" s="43">
        <v>112455.2</v>
      </c>
      <c r="N92" s="43"/>
      <c r="O92" s="43" t="s">
        <v>1368</v>
      </c>
      <c r="P92" s="86"/>
      <c r="Q92" s="86"/>
    </row>
    <row r="93" spans="2:17" ht="14.25">
      <c r="B93" s="45">
        <v>2050399</v>
      </c>
      <c r="C93" s="45" t="s">
        <v>1519</v>
      </c>
      <c r="D93" s="42">
        <f t="shared" si="1"/>
        <v>3652659.3</v>
      </c>
      <c r="E93" s="42">
        <v>3037682</v>
      </c>
      <c r="F93" s="43"/>
      <c r="G93" s="42">
        <v>614977.3</v>
      </c>
      <c r="H93" s="75"/>
      <c r="I93" s="43"/>
      <c r="J93" s="75" t="s">
        <v>1368</v>
      </c>
      <c r="K93" s="43"/>
      <c r="L93" s="43" t="s">
        <v>1368</v>
      </c>
      <c r="M93" s="43" t="s">
        <v>1368</v>
      </c>
      <c r="N93" s="43"/>
      <c r="O93" s="43" t="s">
        <v>1368</v>
      </c>
      <c r="P93" s="86"/>
      <c r="Q93" s="86"/>
    </row>
    <row r="94" spans="2:17" ht="14.25">
      <c r="B94" s="45">
        <v>20508</v>
      </c>
      <c r="C94" s="45" t="s">
        <v>1520</v>
      </c>
      <c r="D94" s="42">
        <f t="shared" si="1"/>
        <v>2841289</v>
      </c>
      <c r="E94" s="42">
        <v>2841289</v>
      </c>
      <c r="F94" s="43"/>
      <c r="G94" s="43"/>
      <c r="H94" s="75"/>
      <c r="I94" s="43"/>
      <c r="J94" s="75" t="s">
        <v>1368</v>
      </c>
      <c r="K94" s="43"/>
      <c r="L94" s="43">
        <v>2567420</v>
      </c>
      <c r="M94" s="43">
        <v>2567420</v>
      </c>
      <c r="N94" s="43"/>
      <c r="O94" s="43" t="s">
        <v>1368</v>
      </c>
      <c r="P94" s="86"/>
      <c r="Q94" s="86"/>
    </row>
    <row r="95" spans="2:17" ht="14.25">
      <c r="B95" s="45">
        <v>2050802</v>
      </c>
      <c r="C95" s="45" t="s">
        <v>1521</v>
      </c>
      <c r="D95" s="42">
        <f t="shared" si="1"/>
        <v>1636289</v>
      </c>
      <c r="E95" s="42">
        <v>1636289</v>
      </c>
      <c r="F95" s="43"/>
      <c r="G95" s="43"/>
      <c r="H95" s="75"/>
      <c r="I95" s="43"/>
      <c r="J95" s="75" t="s">
        <v>1368</v>
      </c>
      <c r="K95" s="43"/>
      <c r="L95" s="43">
        <v>2567420</v>
      </c>
      <c r="M95" s="43">
        <v>2567420</v>
      </c>
      <c r="N95" s="43"/>
      <c r="O95" s="43" t="s">
        <v>1368</v>
      </c>
      <c r="P95" s="86"/>
      <c r="Q95" s="86"/>
    </row>
    <row r="96" spans="2:17" ht="14.25">
      <c r="B96" s="45">
        <v>2050803</v>
      </c>
      <c r="C96" s="45" t="s">
        <v>1522</v>
      </c>
      <c r="D96" s="42">
        <f t="shared" si="1"/>
        <v>1205000</v>
      </c>
      <c r="E96" s="42">
        <v>1205000</v>
      </c>
      <c r="F96" s="43"/>
      <c r="G96" s="43"/>
      <c r="H96" s="75"/>
      <c r="I96" s="43"/>
      <c r="J96" s="75" t="s">
        <v>1368</v>
      </c>
      <c r="K96" s="43"/>
      <c r="L96" s="43" t="s">
        <v>1368</v>
      </c>
      <c r="M96" s="43" t="s">
        <v>1368</v>
      </c>
      <c r="N96" s="43"/>
      <c r="O96" s="43" t="s">
        <v>1368</v>
      </c>
      <c r="P96" s="86"/>
      <c r="Q96" s="86"/>
    </row>
    <row r="97" spans="2:17" ht="14.25">
      <c r="B97" s="45">
        <v>20510</v>
      </c>
      <c r="C97" s="45" t="s">
        <v>1523</v>
      </c>
      <c r="D97" s="42">
        <f t="shared" si="1"/>
        <v>5061900</v>
      </c>
      <c r="E97" s="42">
        <v>5061900</v>
      </c>
      <c r="F97" s="43"/>
      <c r="G97" s="43"/>
      <c r="H97" s="75"/>
      <c r="I97" s="43"/>
      <c r="J97" s="75" t="s">
        <v>1368</v>
      </c>
      <c r="K97" s="43"/>
      <c r="L97" s="43" t="s">
        <v>1368</v>
      </c>
      <c r="M97" s="43" t="s">
        <v>1368</v>
      </c>
      <c r="N97" s="43"/>
      <c r="O97" s="43" t="s">
        <v>1368</v>
      </c>
      <c r="P97" s="86"/>
      <c r="Q97" s="86"/>
    </row>
    <row r="98" spans="2:17" ht="14.25">
      <c r="B98" s="45">
        <v>2051099</v>
      </c>
      <c r="C98" s="45" t="s">
        <v>1524</v>
      </c>
      <c r="D98" s="42">
        <f t="shared" si="1"/>
        <v>5061900</v>
      </c>
      <c r="E98" s="42">
        <v>5061900</v>
      </c>
      <c r="F98" s="43"/>
      <c r="G98" s="43"/>
      <c r="H98" s="75"/>
      <c r="I98" s="43"/>
      <c r="J98" s="75" t="s">
        <v>1368</v>
      </c>
      <c r="K98" s="43"/>
      <c r="L98" s="43">
        <v>545759.85</v>
      </c>
      <c r="M98" s="43">
        <v>218459.85</v>
      </c>
      <c r="N98" s="43"/>
      <c r="O98" s="43">
        <v>327300</v>
      </c>
      <c r="P98" s="86"/>
      <c r="Q98" s="86"/>
    </row>
    <row r="99" spans="2:17" ht="14.25">
      <c r="B99" s="45">
        <v>20599</v>
      </c>
      <c r="C99" s="45" t="s">
        <v>1525</v>
      </c>
      <c r="D99" s="42">
        <f t="shared" si="1"/>
        <v>2015040</v>
      </c>
      <c r="E99" s="42">
        <v>2015040</v>
      </c>
      <c r="F99" s="43"/>
      <c r="G99" s="43"/>
      <c r="H99" s="75"/>
      <c r="I99" s="43"/>
      <c r="J99" s="75"/>
      <c r="K99" s="43"/>
      <c r="L99" s="43">
        <v>537607.44</v>
      </c>
      <c r="M99" s="43">
        <v>210607.44</v>
      </c>
      <c r="N99" s="43"/>
      <c r="O99" s="43">
        <v>327000</v>
      </c>
      <c r="P99" s="86"/>
      <c r="Q99" s="86"/>
    </row>
    <row r="100" spans="2:17" ht="14.25">
      <c r="B100" s="45">
        <v>2059999</v>
      </c>
      <c r="C100" s="45" t="s">
        <v>1526</v>
      </c>
      <c r="D100" s="42">
        <f t="shared" si="1"/>
        <v>2015040</v>
      </c>
      <c r="E100" s="42">
        <v>2015040</v>
      </c>
      <c r="F100" s="43"/>
      <c r="G100" s="43"/>
      <c r="H100" s="75"/>
      <c r="I100" s="43"/>
      <c r="J100" s="75" t="s">
        <v>1368</v>
      </c>
      <c r="K100" s="43"/>
      <c r="L100" s="43">
        <v>327000</v>
      </c>
      <c r="M100" s="43" t="s">
        <v>1368</v>
      </c>
      <c r="N100" s="43"/>
      <c r="O100" s="43">
        <v>327000</v>
      </c>
      <c r="P100" s="86"/>
      <c r="Q100" s="86"/>
    </row>
    <row r="101" spans="2:17" ht="14.25">
      <c r="B101" s="45">
        <v>206</v>
      </c>
      <c r="C101" s="45" t="s">
        <v>1527</v>
      </c>
      <c r="D101" s="42">
        <f t="shared" si="1"/>
        <v>4397855.8</v>
      </c>
      <c r="E101" s="42">
        <v>4329855.8</v>
      </c>
      <c r="F101" s="42">
        <v>68000</v>
      </c>
      <c r="G101" s="43"/>
      <c r="H101" s="75"/>
      <c r="I101" s="43"/>
      <c r="J101" s="75" t="s">
        <v>1368</v>
      </c>
      <c r="K101" s="43"/>
      <c r="L101" s="43">
        <v>210607.44</v>
      </c>
      <c r="M101" s="43">
        <v>210607.44</v>
      </c>
      <c r="N101" s="43"/>
      <c r="O101" s="43" t="s">
        <v>1368</v>
      </c>
      <c r="P101" s="86"/>
      <c r="Q101" s="86"/>
    </row>
    <row r="102" spans="2:17" ht="14.25">
      <c r="B102" s="45">
        <v>20604</v>
      </c>
      <c r="C102" s="45" t="s">
        <v>1528</v>
      </c>
      <c r="D102" s="42">
        <f t="shared" si="1"/>
        <v>1037330.5</v>
      </c>
      <c r="E102" s="42">
        <v>1037330.5</v>
      </c>
      <c r="F102" s="43">
        <v>0</v>
      </c>
      <c r="G102" s="43">
        <v>0</v>
      </c>
      <c r="H102" s="75"/>
      <c r="I102" s="43">
        <v>0</v>
      </c>
      <c r="J102" s="75" t="s">
        <v>1368</v>
      </c>
      <c r="K102" s="43"/>
      <c r="L102" s="43" t="s">
        <v>1368</v>
      </c>
      <c r="M102" s="43" t="s">
        <v>1368</v>
      </c>
      <c r="N102" s="43"/>
      <c r="O102" s="43" t="s">
        <v>1368</v>
      </c>
      <c r="P102" s="86"/>
      <c r="Q102" s="86"/>
    </row>
    <row r="103" spans="2:17" ht="14.25">
      <c r="B103" s="45">
        <v>2060499</v>
      </c>
      <c r="C103" s="45" t="s">
        <v>1529</v>
      </c>
      <c r="D103" s="42">
        <f t="shared" si="1"/>
        <v>1037330.5</v>
      </c>
      <c r="E103" s="42">
        <v>1037330.5</v>
      </c>
      <c r="F103" s="43">
        <v>0</v>
      </c>
      <c r="G103" s="43">
        <v>0</v>
      </c>
      <c r="H103" s="75"/>
      <c r="I103" s="43">
        <v>0</v>
      </c>
      <c r="J103" s="75" t="s">
        <v>1368</v>
      </c>
      <c r="K103" s="43"/>
      <c r="L103" s="43" t="s">
        <v>1368</v>
      </c>
      <c r="M103" s="43" t="s">
        <v>1368</v>
      </c>
      <c r="N103" s="43"/>
      <c r="O103" s="43" t="s">
        <v>1368</v>
      </c>
      <c r="P103" s="86"/>
      <c r="Q103" s="86"/>
    </row>
    <row r="104" spans="2:17" ht="14.25">
      <c r="B104" s="45">
        <v>20607</v>
      </c>
      <c r="C104" s="45" t="s">
        <v>1530</v>
      </c>
      <c r="D104" s="42">
        <f t="shared" si="1"/>
        <v>200000</v>
      </c>
      <c r="E104" s="42">
        <v>200000</v>
      </c>
      <c r="F104" s="43">
        <v>0</v>
      </c>
      <c r="G104" s="43">
        <v>0</v>
      </c>
      <c r="H104" s="75"/>
      <c r="I104" s="43">
        <v>0</v>
      </c>
      <c r="J104" s="75" t="s">
        <v>1368</v>
      </c>
      <c r="K104" s="43"/>
      <c r="L104" s="43">
        <v>8152.41</v>
      </c>
      <c r="M104" s="43">
        <v>7852.41</v>
      </c>
      <c r="N104" s="43"/>
      <c r="O104" s="43">
        <v>300</v>
      </c>
      <c r="P104" s="86"/>
      <c r="Q104" s="86"/>
    </row>
    <row r="105" spans="2:17" ht="14.25">
      <c r="B105" s="45">
        <v>2060799</v>
      </c>
      <c r="C105" s="45" t="s">
        <v>1531</v>
      </c>
      <c r="D105" s="42">
        <f t="shared" si="1"/>
        <v>200000</v>
      </c>
      <c r="E105" s="42">
        <v>200000</v>
      </c>
      <c r="F105" s="43">
        <v>0</v>
      </c>
      <c r="G105" s="43">
        <v>0</v>
      </c>
      <c r="H105" s="75"/>
      <c r="I105" s="43">
        <v>0</v>
      </c>
      <c r="J105" s="75" t="s">
        <v>1368</v>
      </c>
      <c r="K105" s="43"/>
      <c r="L105" s="43">
        <v>8152.41</v>
      </c>
      <c r="M105" s="43">
        <v>7852.41</v>
      </c>
      <c r="N105" s="43"/>
      <c r="O105" s="43">
        <v>300</v>
      </c>
      <c r="P105" s="86"/>
      <c r="Q105" s="86"/>
    </row>
    <row r="106" spans="2:17" ht="14.25">
      <c r="B106" s="45">
        <v>20699</v>
      </c>
      <c r="C106" s="45" t="s">
        <v>1532</v>
      </c>
      <c r="D106" s="42">
        <f t="shared" si="1"/>
        <v>3160525.3</v>
      </c>
      <c r="E106" s="42">
        <v>3092525.3</v>
      </c>
      <c r="F106" s="42">
        <v>68000</v>
      </c>
      <c r="G106" s="43"/>
      <c r="H106" s="75"/>
      <c r="I106" s="43"/>
      <c r="J106" s="75" t="s">
        <v>1368</v>
      </c>
      <c r="K106" s="43"/>
      <c r="L106" s="43">
        <v>8521880.8</v>
      </c>
      <c r="M106" s="43">
        <v>8521880.8</v>
      </c>
      <c r="N106" s="43"/>
      <c r="O106" s="43" t="s">
        <v>1368</v>
      </c>
      <c r="P106" s="86"/>
      <c r="Q106" s="86"/>
    </row>
    <row r="107" spans="2:17" ht="14.25">
      <c r="B107" s="45">
        <v>2069999</v>
      </c>
      <c r="C107" s="45" t="s">
        <v>1533</v>
      </c>
      <c r="D107" s="42">
        <f t="shared" si="1"/>
        <v>3160525.3</v>
      </c>
      <c r="E107" s="42">
        <v>3092525.3</v>
      </c>
      <c r="F107" s="42">
        <v>68000</v>
      </c>
      <c r="G107" s="43"/>
      <c r="H107" s="75"/>
      <c r="I107" s="43"/>
      <c r="J107" s="75" t="s">
        <v>1368</v>
      </c>
      <c r="K107" s="43"/>
      <c r="L107" s="43">
        <v>2715739.47</v>
      </c>
      <c r="M107" s="43">
        <v>2715739.47</v>
      </c>
      <c r="N107" s="43"/>
      <c r="O107" s="43" t="s">
        <v>1368</v>
      </c>
      <c r="P107" s="86"/>
      <c r="Q107" s="86"/>
    </row>
    <row r="108" spans="2:17" ht="14.25">
      <c r="B108" s="45">
        <v>207</v>
      </c>
      <c r="C108" s="45" t="s">
        <v>1534</v>
      </c>
      <c r="D108" s="42">
        <f t="shared" si="1"/>
        <v>33302592.8</v>
      </c>
      <c r="E108" s="42">
        <v>28840392.8</v>
      </c>
      <c r="F108" s="42">
        <v>562200</v>
      </c>
      <c r="G108" s="43"/>
      <c r="H108" s="75"/>
      <c r="I108" s="43"/>
      <c r="J108" s="75" t="s">
        <v>1368</v>
      </c>
      <c r="K108" s="42">
        <v>3900000</v>
      </c>
      <c r="L108" s="43">
        <v>2715739.47</v>
      </c>
      <c r="M108" s="43">
        <v>2715739.47</v>
      </c>
      <c r="N108" s="43"/>
      <c r="O108" s="43" t="s">
        <v>1368</v>
      </c>
      <c r="P108" s="86"/>
      <c r="Q108" s="86"/>
    </row>
    <row r="109" spans="2:17" ht="14.25">
      <c r="B109" s="45">
        <v>20701</v>
      </c>
      <c r="C109" s="45" t="s">
        <v>1535</v>
      </c>
      <c r="D109" s="42">
        <f t="shared" si="1"/>
        <v>3120894</v>
      </c>
      <c r="E109" s="42">
        <v>1162694</v>
      </c>
      <c r="F109" s="42">
        <v>358200</v>
      </c>
      <c r="G109" s="43"/>
      <c r="H109" s="75"/>
      <c r="I109" s="43"/>
      <c r="J109" s="75" t="s">
        <v>1368</v>
      </c>
      <c r="K109" s="42">
        <v>1600000</v>
      </c>
      <c r="L109" s="43">
        <v>5884.5</v>
      </c>
      <c r="M109" s="43">
        <v>5884.5</v>
      </c>
      <c r="N109" s="43"/>
      <c r="O109" s="43" t="s">
        <v>1368</v>
      </c>
      <c r="P109" s="86"/>
      <c r="Q109" s="86"/>
    </row>
    <row r="110" spans="2:17" ht="14.25">
      <c r="B110" s="45">
        <v>2070199</v>
      </c>
      <c r="C110" s="45" t="s">
        <v>1536</v>
      </c>
      <c r="D110" s="42">
        <f t="shared" si="1"/>
        <v>3120894</v>
      </c>
      <c r="E110" s="42">
        <v>1162694</v>
      </c>
      <c r="F110" s="42">
        <v>358200</v>
      </c>
      <c r="G110" s="43"/>
      <c r="H110" s="75"/>
      <c r="I110" s="43"/>
      <c r="J110" s="75" t="s">
        <v>1368</v>
      </c>
      <c r="K110" s="42">
        <v>1600000</v>
      </c>
      <c r="L110" s="43" t="s">
        <v>1368</v>
      </c>
      <c r="M110" s="43" t="s">
        <v>1368</v>
      </c>
      <c r="N110" s="43"/>
      <c r="O110" s="43" t="s">
        <v>1368</v>
      </c>
      <c r="P110" s="86"/>
      <c r="Q110" s="86"/>
    </row>
    <row r="111" spans="2:17" ht="14.25">
      <c r="B111" s="45">
        <v>20702</v>
      </c>
      <c r="C111" s="45" t="s">
        <v>1537</v>
      </c>
      <c r="D111" s="42">
        <f t="shared" si="1"/>
        <v>17280617</v>
      </c>
      <c r="E111" s="42">
        <v>15073617</v>
      </c>
      <c r="F111" s="42">
        <v>157000</v>
      </c>
      <c r="G111" s="43"/>
      <c r="H111" s="75"/>
      <c r="I111" s="43"/>
      <c r="J111" s="75" t="s">
        <v>1368</v>
      </c>
      <c r="K111" s="42">
        <v>2050000</v>
      </c>
      <c r="L111" s="43">
        <v>5884.5</v>
      </c>
      <c r="M111" s="43">
        <v>5884.5</v>
      </c>
      <c r="N111" s="43"/>
      <c r="O111" s="43" t="s">
        <v>1368</v>
      </c>
      <c r="P111" s="86"/>
      <c r="Q111" s="86"/>
    </row>
    <row r="112" spans="2:17" ht="14.25">
      <c r="B112" s="45">
        <v>2070204</v>
      </c>
      <c r="C112" s="45" t="s">
        <v>1538</v>
      </c>
      <c r="D112" s="42">
        <f t="shared" si="1"/>
        <v>14320000</v>
      </c>
      <c r="E112" s="42">
        <v>14320000</v>
      </c>
      <c r="F112" s="43"/>
      <c r="G112" s="43"/>
      <c r="H112" s="75"/>
      <c r="I112" s="43"/>
      <c r="J112" s="75" t="s">
        <v>1368</v>
      </c>
      <c r="K112" s="43"/>
      <c r="L112" s="43" t="s">
        <v>1368</v>
      </c>
      <c r="M112" s="43" t="s">
        <v>1368</v>
      </c>
      <c r="N112" s="43"/>
      <c r="O112" s="43" t="s">
        <v>1368</v>
      </c>
      <c r="P112" s="86"/>
      <c r="Q112" s="86"/>
    </row>
    <row r="113" spans="2:17" ht="14.25">
      <c r="B113" s="45">
        <v>2070299</v>
      </c>
      <c r="C113" s="45" t="s">
        <v>1539</v>
      </c>
      <c r="D113" s="42">
        <f t="shared" si="1"/>
        <v>2960617</v>
      </c>
      <c r="E113" s="42">
        <v>753617</v>
      </c>
      <c r="F113" s="42">
        <v>157000</v>
      </c>
      <c r="G113" s="43"/>
      <c r="H113" s="75"/>
      <c r="I113" s="43"/>
      <c r="J113" s="75" t="s">
        <v>1368</v>
      </c>
      <c r="K113" s="42">
        <v>2050000</v>
      </c>
      <c r="L113" s="43" t="s">
        <v>1368</v>
      </c>
      <c r="M113" s="43" t="s">
        <v>1368</v>
      </c>
      <c r="N113" s="43"/>
      <c r="O113" s="43" t="s">
        <v>1368</v>
      </c>
      <c r="P113" s="86"/>
      <c r="Q113" s="86"/>
    </row>
    <row r="114" spans="2:17" ht="14.25">
      <c r="B114" s="45">
        <v>20703</v>
      </c>
      <c r="C114" s="45" t="s">
        <v>1540</v>
      </c>
      <c r="D114" s="42">
        <f t="shared" si="1"/>
        <v>681104</v>
      </c>
      <c r="E114" s="42">
        <v>414104</v>
      </c>
      <c r="F114" s="42">
        <v>17000</v>
      </c>
      <c r="G114" s="43"/>
      <c r="H114" s="75"/>
      <c r="I114" s="43"/>
      <c r="J114" s="75" t="s">
        <v>1368</v>
      </c>
      <c r="K114" s="42">
        <v>250000</v>
      </c>
      <c r="L114" s="43">
        <v>3750114.4</v>
      </c>
      <c r="M114" s="43">
        <v>3750114.4</v>
      </c>
      <c r="N114" s="43"/>
      <c r="O114" s="43" t="s">
        <v>1368</v>
      </c>
      <c r="P114" s="86"/>
      <c r="Q114" s="86"/>
    </row>
    <row r="115" spans="2:17" ht="14.25">
      <c r="B115" s="45">
        <v>2070399</v>
      </c>
      <c r="C115" s="45" t="s">
        <v>1541</v>
      </c>
      <c r="D115" s="42">
        <f t="shared" si="1"/>
        <v>681104</v>
      </c>
      <c r="E115" s="42">
        <v>414104</v>
      </c>
      <c r="F115" s="42">
        <v>17000</v>
      </c>
      <c r="G115" s="43"/>
      <c r="H115" s="75"/>
      <c r="I115" s="43"/>
      <c r="J115" s="75" t="s">
        <v>1368</v>
      </c>
      <c r="K115" s="42">
        <v>250000</v>
      </c>
      <c r="L115" s="43">
        <v>3750114.4</v>
      </c>
      <c r="M115" s="43">
        <v>3750114.4</v>
      </c>
      <c r="N115" s="43"/>
      <c r="O115" s="43" t="s">
        <v>1368</v>
      </c>
      <c r="P115" s="86"/>
      <c r="Q115" s="86"/>
    </row>
    <row r="116" spans="2:17" ht="14.25">
      <c r="B116" s="45">
        <v>20704</v>
      </c>
      <c r="C116" s="45" t="s">
        <v>1542</v>
      </c>
      <c r="D116" s="42">
        <f t="shared" si="1"/>
        <v>2689426</v>
      </c>
      <c r="E116" s="42">
        <v>2659426</v>
      </c>
      <c r="F116" s="42">
        <v>30000</v>
      </c>
      <c r="G116" s="43"/>
      <c r="H116" s="75"/>
      <c r="I116" s="43"/>
      <c r="J116" s="75" t="s">
        <v>1368</v>
      </c>
      <c r="K116" s="43"/>
      <c r="L116" s="43">
        <v>2050142.43</v>
      </c>
      <c r="M116" s="43">
        <v>2050142.43</v>
      </c>
      <c r="N116" s="43"/>
      <c r="O116" s="43" t="s">
        <v>1368</v>
      </c>
      <c r="P116" s="86"/>
      <c r="Q116" s="86"/>
    </row>
    <row r="117" spans="2:17" ht="14.25">
      <c r="B117" s="45">
        <v>2070499</v>
      </c>
      <c r="C117" s="45" t="s">
        <v>1543</v>
      </c>
      <c r="D117" s="42">
        <f t="shared" si="1"/>
        <v>2689426</v>
      </c>
      <c r="E117" s="42">
        <v>2659426</v>
      </c>
      <c r="F117" s="42">
        <v>30000</v>
      </c>
      <c r="G117" s="43"/>
      <c r="H117" s="75"/>
      <c r="I117" s="43"/>
      <c r="J117" s="75" t="s">
        <v>1368</v>
      </c>
      <c r="K117" s="43"/>
      <c r="L117" s="43">
        <v>2050142.43</v>
      </c>
      <c r="M117" s="43">
        <v>2050142.43</v>
      </c>
      <c r="N117" s="43"/>
      <c r="O117" s="43" t="s">
        <v>1368</v>
      </c>
      <c r="P117" s="86"/>
      <c r="Q117" s="86"/>
    </row>
    <row r="118" spans="2:17" ht="14.25">
      <c r="B118" s="45">
        <v>20799</v>
      </c>
      <c r="C118" s="45" t="s">
        <v>1544</v>
      </c>
      <c r="D118" s="42">
        <f t="shared" si="1"/>
        <v>9530551.8</v>
      </c>
      <c r="E118" s="42">
        <v>9530551.8</v>
      </c>
      <c r="F118" s="43"/>
      <c r="G118" s="43"/>
      <c r="H118" s="75"/>
      <c r="I118" s="43"/>
      <c r="J118" s="75" t="s">
        <v>1368</v>
      </c>
      <c r="K118" s="43"/>
      <c r="L118" s="43">
        <v>46518903.51</v>
      </c>
      <c r="M118" s="43">
        <v>42842885.04</v>
      </c>
      <c r="N118" s="43"/>
      <c r="O118" s="43">
        <v>3676018.47</v>
      </c>
      <c r="P118" s="86"/>
      <c r="Q118" s="86"/>
    </row>
    <row r="119" spans="2:17" ht="14.25">
      <c r="B119" s="45">
        <v>2079999</v>
      </c>
      <c r="C119" s="45" t="s">
        <v>1545</v>
      </c>
      <c r="D119" s="42">
        <f t="shared" si="1"/>
        <v>9530551.8</v>
      </c>
      <c r="E119" s="42">
        <v>9530551.8</v>
      </c>
      <c r="F119" s="43"/>
      <c r="G119" s="43"/>
      <c r="H119" s="75"/>
      <c r="I119" s="43"/>
      <c r="J119" s="75" t="s">
        <v>1368</v>
      </c>
      <c r="K119" s="43"/>
      <c r="L119" s="43">
        <v>1574168.72</v>
      </c>
      <c r="M119" s="43">
        <v>1574168.72</v>
      </c>
      <c r="N119" s="43"/>
      <c r="O119" s="43" t="s">
        <v>1368</v>
      </c>
      <c r="P119" s="86"/>
      <c r="Q119" s="86"/>
    </row>
    <row r="120" spans="2:17" ht="14.25">
      <c r="B120" s="45">
        <v>208</v>
      </c>
      <c r="C120" s="45" t="s">
        <v>1546</v>
      </c>
      <c r="D120" s="42">
        <f t="shared" si="1"/>
        <v>293569294.91</v>
      </c>
      <c r="E120" s="42">
        <v>292523427.91</v>
      </c>
      <c r="F120" s="43"/>
      <c r="G120" s="43"/>
      <c r="H120" s="75"/>
      <c r="I120" s="43"/>
      <c r="J120" s="75" t="s">
        <v>1368</v>
      </c>
      <c r="K120" s="42">
        <v>1045867</v>
      </c>
      <c r="L120" s="43">
        <v>880932.67</v>
      </c>
      <c r="M120" s="43">
        <v>880932.67</v>
      </c>
      <c r="N120" s="43"/>
      <c r="O120" s="43" t="s">
        <v>1368</v>
      </c>
      <c r="P120" s="86"/>
      <c r="Q120" s="86"/>
    </row>
    <row r="121" spans="2:17" ht="14.25">
      <c r="B121" s="45">
        <v>20801</v>
      </c>
      <c r="C121" s="45" t="s">
        <v>1547</v>
      </c>
      <c r="D121" s="42">
        <f t="shared" si="1"/>
        <v>6124825.4</v>
      </c>
      <c r="E121" s="42">
        <v>6118825.4</v>
      </c>
      <c r="F121" s="43"/>
      <c r="G121" s="43"/>
      <c r="H121" s="75"/>
      <c r="I121" s="43"/>
      <c r="J121" s="75" t="s">
        <v>1368</v>
      </c>
      <c r="K121" s="42">
        <v>6000</v>
      </c>
      <c r="L121" s="43">
        <v>693236.05</v>
      </c>
      <c r="M121" s="43">
        <v>693236.05</v>
      </c>
      <c r="N121" s="43"/>
      <c r="O121" s="43" t="s">
        <v>1368</v>
      </c>
      <c r="P121" s="86"/>
      <c r="Q121" s="86"/>
    </row>
    <row r="122" spans="2:17" ht="14.25">
      <c r="B122" s="45">
        <v>2080106</v>
      </c>
      <c r="C122" s="45" t="s">
        <v>1548</v>
      </c>
      <c r="D122" s="42">
        <f t="shared" si="1"/>
        <v>3655277</v>
      </c>
      <c r="E122" s="42">
        <v>3649277</v>
      </c>
      <c r="F122" s="43"/>
      <c r="G122" s="43"/>
      <c r="H122" s="75"/>
      <c r="I122" s="43"/>
      <c r="J122" s="75" t="s">
        <v>1368</v>
      </c>
      <c r="K122" s="42">
        <v>6000</v>
      </c>
      <c r="L122" s="43">
        <v>4033933.85</v>
      </c>
      <c r="M122" s="43">
        <v>4033933.85</v>
      </c>
      <c r="N122" s="43"/>
      <c r="O122" s="43" t="s">
        <v>1368</v>
      </c>
      <c r="P122" s="86"/>
      <c r="Q122" s="86"/>
    </row>
    <row r="123" spans="2:17" ht="14.25">
      <c r="B123" s="45">
        <v>2080109</v>
      </c>
      <c r="C123" s="45" t="s">
        <v>1549</v>
      </c>
      <c r="D123" s="42">
        <f t="shared" si="1"/>
        <v>2469548.4</v>
      </c>
      <c r="E123" s="42">
        <v>2469548.4</v>
      </c>
      <c r="F123" s="43"/>
      <c r="G123" s="43"/>
      <c r="H123" s="75"/>
      <c r="I123" s="43"/>
      <c r="J123" s="75" t="s">
        <v>1368</v>
      </c>
      <c r="K123" s="43"/>
      <c r="L123" s="43">
        <v>29053.92</v>
      </c>
      <c r="M123" s="43">
        <v>29053.92</v>
      </c>
      <c r="N123" s="43"/>
      <c r="O123" s="43" t="s">
        <v>1368</v>
      </c>
      <c r="P123" s="86"/>
      <c r="Q123" s="86"/>
    </row>
    <row r="124" spans="2:17" ht="14.25">
      <c r="B124" s="45">
        <v>20802</v>
      </c>
      <c r="C124" s="45" t="s">
        <v>1550</v>
      </c>
      <c r="D124" s="42">
        <f t="shared" si="1"/>
        <v>8182417</v>
      </c>
      <c r="E124" s="42">
        <v>8045750</v>
      </c>
      <c r="F124" s="43"/>
      <c r="G124" s="43"/>
      <c r="H124" s="75"/>
      <c r="I124" s="43"/>
      <c r="J124" s="75" t="s">
        <v>1368</v>
      </c>
      <c r="K124" s="42">
        <v>136667</v>
      </c>
      <c r="L124" s="43">
        <v>600000</v>
      </c>
      <c r="M124" s="43">
        <v>600000</v>
      </c>
      <c r="N124" s="43"/>
      <c r="O124" s="43" t="s">
        <v>1368</v>
      </c>
      <c r="P124" s="86"/>
      <c r="Q124" s="86"/>
    </row>
    <row r="125" spans="2:17" ht="14.25">
      <c r="B125" s="45">
        <v>2080201</v>
      </c>
      <c r="C125" s="45" t="s">
        <v>1460</v>
      </c>
      <c r="D125" s="42">
        <f t="shared" si="1"/>
        <v>1986750</v>
      </c>
      <c r="E125" s="42">
        <v>1976750</v>
      </c>
      <c r="F125" s="43"/>
      <c r="G125" s="43"/>
      <c r="H125" s="75"/>
      <c r="I125" s="43"/>
      <c r="J125" s="75" t="s">
        <v>1368</v>
      </c>
      <c r="K125" s="42">
        <v>10000</v>
      </c>
      <c r="L125" s="43">
        <v>86000</v>
      </c>
      <c r="M125" s="43">
        <v>86000</v>
      </c>
      <c r="N125" s="43"/>
      <c r="O125" s="43" t="s">
        <v>1368</v>
      </c>
      <c r="P125" s="86"/>
      <c r="Q125" s="86"/>
    </row>
    <row r="126" spans="2:17" ht="14.25">
      <c r="B126" s="45">
        <v>2080205</v>
      </c>
      <c r="C126" s="45" t="s">
        <v>1551</v>
      </c>
      <c r="D126" s="42">
        <f t="shared" si="1"/>
        <v>1913000</v>
      </c>
      <c r="E126" s="42">
        <v>1913000</v>
      </c>
      <c r="F126" s="43"/>
      <c r="G126" s="43"/>
      <c r="H126" s="75"/>
      <c r="I126" s="43"/>
      <c r="J126" s="75" t="s">
        <v>1368</v>
      </c>
      <c r="K126" s="43"/>
      <c r="L126" s="43">
        <v>3318879.93</v>
      </c>
      <c r="M126" s="43">
        <v>3318879.93</v>
      </c>
      <c r="N126" s="43"/>
      <c r="O126" s="43" t="s">
        <v>1368</v>
      </c>
      <c r="P126" s="86"/>
      <c r="Q126" s="86"/>
    </row>
    <row r="127" spans="2:17" ht="14.25">
      <c r="B127" s="45">
        <v>2080208</v>
      </c>
      <c r="C127" s="45" t="s">
        <v>1552</v>
      </c>
      <c r="D127" s="42">
        <f t="shared" si="1"/>
        <v>3186000</v>
      </c>
      <c r="E127" s="42">
        <v>3186000</v>
      </c>
      <c r="F127" s="43"/>
      <c r="G127" s="43"/>
      <c r="H127" s="75"/>
      <c r="I127" s="43"/>
      <c r="J127" s="75" t="s">
        <v>1368</v>
      </c>
      <c r="K127" s="43"/>
      <c r="L127" s="43" t="s">
        <v>1368</v>
      </c>
      <c r="M127" s="43" t="s">
        <v>1368</v>
      </c>
      <c r="N127" s="43"/>
      <c r="O127" s="43" t="s">
        <v>1368</v>
      </c>
      <c r="P127" s="86"/>
      <c r="Q127" s="86"/>
    </row>
    <row r="128" spans="2:17" ht="14.25">
      <c r="B128" s="45">
        <v>2080299</v>
      </c>
      <c r="C128" s="45" t="s">
        <v>1553</v>
      </c>
      <c r="D128" s="42">
        <f t="shared" si="1"/>
        <v>1096667</v>
      </c>
      <c r="E128" s="42">
        <v>970000</v>
      </c>
      <c r="F128" s="43"/>
      <c r="G128" s="43"/>
      <c r="H128" s="75"/>
      <c r="I128" s="43"/>
      <c r="J128" s="75" t="s">
        <v>1368</v>
      </c>
      <c r="K128" s="42">
        <v>126667</v>
      </c>
      <c r="L128" s="43" t="s">
        <v>1368</v>
      </c>
      <c r="M128" s="43" t="s">
        <v>1368</v>
      </c>
      <c r="N128" s="43"/>
      <c r="O128" s="43" t="s">
        <v>1368</v>
      </c>
      <c r="P128" s="86"/>
      <c r="Q128" s="86"/>
    </row>
    <row r="129" spans="2:17" ht="14.25">
      <c r="B129" s="45">
        <v>20803</v>
      </c>
      <c r="C129" s="45" t="s">
        <v>1554</v>
      </c>
      <c r="D129" s="42">
        <f t="shared" si="1"/>
        <v>41938032.6</v>
      </c>
      <c r="E129" s="42">
        <v>41938032.6</v>
      </c>
      <c r="F129" s="43"/>
      <c r="G129" s="43"/>
      <c r="H129" s="75"/>
      <c r="I129" s="43"/>
      <c r="J129" s="75" t="s">
        <v>1368</v>
      </c>
      <c r="K129" s="43"/>
      <c r="L129" s="43" t="s">
        <v>1368</v>
      </c>
      <c r="M129" s="43" t="s">
        <v>1368</v>
      </c>
      <c r="N129" s="43"/>
      <c r="O129" s="43" t="s">
        <v>1368</v>
      </c>
      <c r="P129" s="86"/>
      <c r="Q129" s="86"/>
    </row>
    <row r="130" spans="2:17" ht="14.25">
      <c r="B130" s="45">
        <v>2080301</v>
      </c>
      <c r="C130" s="45" t="s">
        <v>1555</v>
      </c>
      <c r="D130" s="42">
        <f t="shared" si="1"/>
        <v>3554332.6</v>
      </c>
      <c r="E130" s="42">
        <v>3554332.6</v>
      </c>
      <c r="F130" s="43"/>
      <c r="G130" s="43"/>
      <c r="H130" s="75"/>
      <c r="I130" s="43"/>
      <c r="J130" s="75" t="s">
        <v>1368</v>
      </c>
      <c r="K130" s="43"/>
      <c r="L130" s="43" t="s">
        <v>1368</v>
      </c>
      <c r="M130" s="43" t="s">
        <v>1368</v>
      </c>
      <c r="N130" s="43"/>
      <c r="O130" s="43" t="s">
        <v>1368</v>
      </c>
      <c r="P130" s="86"/>
      <c r="Q130" s="86"/>
    </row>
    <row r="131" spans="2:17" ht="14.25">
      <c r="B131" s="45">
        <v>2080303</v>
      </c>
      <c r="C131" s="45" t="s">
        <v>1556</v>
      </c>
      <c r="D131" s="42">
        <f t="shared" si="1"/>
        <v>140100</v>
      </c>
      <c r="E131" s="42">
        <v>140100</v>
      </c>
      <c r="F131" s="43"/>
      <c r="G131" s="43"/>
      <c r="H131" s="75"/>
      <c r="I131" s="43"/>
      <c r="J131" s="75" t="s">
        <v>1368</v>
      </c>
      <c r="K131" s="43"/>
      <c r="L131" s="43" t="s">
        <v>1368</v>
      </c>
      <c r="M131" s="43" t="s">
        <v>1368</v>
      </c>
      <c r="N131" s="43"/>
      <c r="O131" s="43" t="s">
        <v>1368</v>
      </c>
      <c r="P131" s="86"/>
      <c r="Q131" s="86"/>
    </row>
    <row r="132" spans="2:17" ht="14.25">
      <c r="B132" s="45">
        <v>2080304</v>
      </c>
      <c r="C132" s="45" t="s">
        <v>1557</v>
      </c>
      <c r="D132" s="42">
        <f t="shared" si="1"/>
        <v>1219200</v>
      </c>
      <c r="E132" s="42">
        <v>1219200</v>
      </c>
      <c r="F132" s="43"/>
      <c r="G132" s="43"/>
      <c r="H132" s="75"/>
      <c r="I132" s="43"/>
      <c r="J132" s="75" t="s">
        <v>1368</v>
      </c>
      <c r="K132" s="43"/>
      <c r="L132" s="43" t="s">
        <v>1368</v>
      </c>
      <c r="M132" s="43" t="s">
        <v>1368</v>
      </c>
      <c r="N132" s="43"/>
      <c r="O132" s="43" t="s">
        <v>1368</v>
      </c>
      <c r="P132" s="86"/>
      <c r="Q132" s="86"/>
    </row>
    <row r="133" spans="2:17" ht="14.25">
      <c r="B133" s="45">
        <v>2080305</v>
      </c>
      <c r="C133" s="45" t="s">
        <v>1558</v>
      </c>
      <c r="D133" s="42">
        <f t="shared" si="1"/>
        <v>1500000</v>
      </c>
      <c r="E133" s="42">
        <v>1500000</v>
      </c>
      <c r="F133" s="43"/>
      <c r="G133" s="43"/>
      <c r="H133" s="75"/>
      <c r="I133" s="43"/>
      <c r="J133" s="75" t="s">
        <v>1368</v>
      </c>
      <c r="K133" s="43"/>
      <c r="L133" s="43">
        <v>498061.4</v>
      </c>
      <c r="M133" s="43">
        <v>498061.4</v>
      </c>
      <c r="N133" s="43"/>
      <c r="O133" s="43" t="s">
        <v>1368</v>
      </c>
      <c r="P133" s="86"/>
      <c r="Q133" s="86"/>
    </row>
    <row r="134" spans="2:17" ht="14.25">
      <c r="B134" s="45">
        <v>2080308</v>
      </c>
      <c r="C134" s="45" t="s">
        <v>1559</v>
      </c>
      <c r="D134" s="42">
        <f t="shared" si="1"/>
        <v>35524400</v>
      </c>
      <c r="E134" s="42">
        <v>35524400</v>
      </c>
      <c r="F134" s="43"/>
      <c r="G134" s="43"/>
      <c r="H134" s="75"/>
      <c r="I134" s="43"/>
      <c r="J134" s="75" t="s">
        <v>1368</v>
      </c>
      <c r="K134" s="43"/>
      <c r="L134" s="43">
        <v>242303</v>
      </c>
      <c r="M134" s="43">
        <v>242303</v>
      </c>
      <c r="N134" s="43"/>
      <c r="O134" s="43" t="s">
        <v>1368</v>
      </c>
      <c r="P134" s="86"/>
      <c r="Q134" s="86"/>
    </row>
    <row r="135" spans="2:17" ht="14.25">
      <c r="B135" s="45">
        <v>20805</v>
      </c>
      <c r="C135" s="45" t="s">
        <v>1560</v>
      </c>
      <c r="D135" s="42">
        <f t="shared" si="1"/>
        <v>105032481.91</v>
      </c>
      <c r="E135" s="42">
        <v>104892481.91</v>
      </c>
      <c r="F135" s="43"/>
      <c r="G135" s="43"/>
      <c r="H135" s="75"/>
      <c r="I135" s="43"/>
      <c r="J135" s="75" t="s">
        <v>1368</v>
      </c>
      <c r="K135" s="42">
        <v>140000</v>
      </c>
      <c r="L135" s="43">
        <v>170127.7</v>
      </c>
      <c r="M135" s="43">
        <v>170127.7</v>
      </c>
      <c r="N135" s="43"/>
      <c r="O135" s="43" t="s">
        <v>1368</v>
      </c>
      <c r="P135" s="86"/>
      <c r="Q135" s="86"/>
    </row>
    <row r="136" spans="2:17" ht="14.25">
      <c r="B136" s="45">
        <v>2080501</v>
      </c>
      <c r="C136" s="45" t="s">
        <v>1561</v>
      </c>
      <c r="D136" s="42">
        <f t="shared" si="1"/>
        <v>36626407.84</v>
      </c>
      <c r="E136" s="42">
        <v>36626407.84</v>
      </c>
      <c r="F136" s="43"/>
      <c r="G136" s="43"/>
      <c r="H136" s="75"/>
      <c r="I136" s="43"/>
      <c r="J136" s="75" t="s">
        <v>1368</v>
      </c>
      <c r="K136" s="43"/>
      <c r="L136" s="43">
        <v>85630.7</v>
      </c>
      <c r="M136" s="43">
        <v>85630.7</v>
      </c>
      <c r="N136" s="43"/>
      <c r="O136" s="43" t="s">
        <v>1368</v>
      </c>
      <c r="P136" s="86"/>
      <c r="Q136" s="86"/>
    </row>
    <row r="137" spans="2:17" ht="14.25">
      <c r="B137" s="45">
        <v>2080502</v>
      </c>
      <c r="C137" s="45" t="s">
        <v>1562</v>
      </c>
      <c r="D137" s="42">
        <f t="shared" si="1"/>
        <v>66808958.77</v>
      </c>
      <c r="E137" s="42">
        <v>66808958.77</v>
      </c>
      <c r="F137" s="43"/>
      <c r="G137" s="43"/>
      <c r="H137" s="75"/>
      <c r="I137" s="43"/>
      <c r="J137" s="75" t="s">
        <v>1368</v>
      </c>
      <c r="K137" s="43"/>
      <c r="L137" s="43" t="s">
        <v>1368</v>
      </c>
      <c r="M137" s="43" t="s">
        <v>1368</v>
      </c>
      <c r="N137" s="43"/>
      <c r="O137" s="43" t="s">
        <v>1368</v>
      </c>
      <c r="P137" s="86"/>
      <c r="Q137" s="86"/>
    </row>
    <row r="138" spans="2:17" ht="14.25">
      <c r="B138" s="45">
        <v>2080503</v>
      </c>
      <c r="C138" s="45" t="s">
        <v>1563</v>
      </c>
      <c r="D138" s="42">
        <f t="shared" si="1"/>
        <v>1597115.3</v>
      </c>
      <c r="E138" s="42">
        <v>1457115.3</v>
      </c>
      <c r="F138" s="43"/>
      <c r="G138" s="43"/>
      <c r="H138" s="75"/>
      <c r="I138" s="43"/>
      <c r="J138" s="75" t="s">
        <v>1368</v>
      </c>
      <c r="K138" s="42">
        <v>140000</v>
      </c>
      <c r="L138" s="43" t="s">
        <v>1368</v>
      </c>
      <c r="M138" s="43" t="s">
        <v>1368</v>
      </c>
      <c r="N138" s="43"/>
      <c r="O138" s="43" t="s">
        <v>1368</v>
      </c>
      <c r="P138" s="86"/>
      <c r="Q138" s="86"/>
    </row>
    <row r="139" spans="2:17" ht="14.25">
      <c r="B139" s="45">
        <v>20806</v>
      </c>
      <c r="C139" s="45" t="s">
        <v>1564</v>
      </c>
      <c r="D139" s="42">
        <f aca="true" t="shared" si="2" ref="D139:D202">SUM(E139,F139,G139,I139,K139)</f>
        <v>1100000</v>
      </c>
      <c r="E139" s="42">
        <v>1100000</v>
      </c>
      <c r="F139" s="43"/>
      <c r="G139" s="43"/>
      <c r="H139" s="75"/>
      <c r="I139" s="43"/>
      <c r="J139" s="75" t="s">
        <v>1368</v>
      </c>
      <c r="K139" s="43"/>
      <c r="L139" s="43" t="s">
        <v>1368</v>
      </c>
      <c r="M139" s="43" t="s">
        <v>1368</v>
      </c>
      <c r="N139" s="43"/>
      <c r="O139" s="43" t="s">
        <v>1368</v>
      </c>
      <c r="P139" s="86"/>
      <c r="Q139" s="86"/>
    </row>
    <row r="140" spans="2:17" ht="14.25">
      <c r="B140" s="45">
        <v>2080601</v>
      </c>
      <c r="C140" s="45" t="s">
        <v>1565</v>
      </c>
      <c r="D140" s="42">
        <f t="shared" si="2"/>
        <v>1100000</v>
      </c>
      <c r="E140" s="42">
        <v>1100000</v>
      </c>
      <c r="F140" s="43"/>
      <c r="G140" s="43"/>
      <c r="H140" s="75"/>
      <c r="I140" s="43"/>
      <c r="J140" s="75" t="s">
        <v>1368</v>
      </c>
      <c r="K140" s="43"/>
      <c r="L140" s="43" t="s">
        <v>1368</v>
      </c>
      <c r="M140" s="43" t="s">
        <v>1368</v>
      </c>
      <c r="N140" s="43"/>
      <c r="O140" s="43" t="s">
        <v>1368</v>
      </c>
      <c r="P140" s="86"/>
      <c r="Q140" s="86"/>
    </row>
    <row r="141" spans="2:17" ht="14.25">
      <c r="B141" s="45">
        <v>20807</v>
      </c>
      <c r="C141" s="45" t="s">
        <v>1566</v>
      </c>
      <c r="D141" s="42">
        <f t="shared" si="2"/>
        <v>16255000</v>
      </c>
      <c r="E141" s="42">
        <v>16255000</v>
      </c>
      <c r="F141" s="43"/>
      <c r="G141" s="43"/>
      <c r="H141" s="75"/>
      <c r="I141" s="43"/>
      <c r="J141" s="75" t="s">
        <v>1368</v>
      </c>
      <c r="K141" s="43"/>
      <c r="L141" s="43" t="s">
        <v>1368</v>
      </c>
      <c r="M141" s="43" t="s">
        <v>1368</v>
      </c>
      <c r="N141" s="43"/>
      <c r="O141" s="43" t="s">
        <v>1368</v>
      </c>
      <c r="P141" s="86"/>
      <c r="Q141" s="86"/>
    </row>
    <row r="142" spans="2:17" ht="14.25">
      <c r="B142" s="45">
        <v>2080701</v>
      </c>
      <c r="C142" s="45" t="s">
        <v>1567</v>
      </c>
      <c r="D142" s="42">
        <f t="shared" si="2"/>
        <v>75000</v>
      </c>
      <c r="E142" s="42">
        <v>75000</v>
      </c>
      <c r="F142" s="43"/>
      <c r="G142" s="43"/>
      <c r="H142" s="75"/>
      <c r="I142" s="43"/>
      <c r="J142" s="75" t="s">
        <v>1368</v>
      </c>
      <c r="K142" s="43"/>
      <c r="L142" s="43" t="s">
        <v>1368</v>
      </c>
      <c r="M142" s="43" t="s">
        <v>1368</v>
      </c>
      <c r="N142" s="43"/>
      <c r="O142" s="43" t="s">
        <v>1368</v>
      </c>
      <c r="P142" s="86"/>
      <c r="Q142" s="86"/>
    </row>
    <row r="143" spans="2:17" ht="14.25">
      <c r="B143" s="45">
        <v>2080702</v>
      </c>
      <c r="C143" s="45" t="s">
        <v>1568</v>
      </c>
      <c r="D143" s="42">
        <f t="shared" si="2"/>
        <v>5500000</v>
      </c>
      <c r="E143" s="42">
        <v>5500000</v>
      </c>
      <c r="F143" s="43"/>
      <c r="G143" s="43"/>
      <c r="H143" s="75"/>
      <c r="I143" s="43"/>
      <c r="J143" s="75" t="s">
        <v>1368</v>
      </c>
      <c r="K143" s="43"/>
      <c r="L143" s="43" t="s">
        <v>1368</v>
      </c>
      <c r="M143" s="43" t="s">
        <v>1368</v>
      </c>
      <c r="N143" s="43"/>
      <c r="O143" s="43" t="s">
        <v>1368</v>
      </c>
      <c r="P143" s="86"/>
      <c r="Q143" s="86"/>
    </row>
    <row r="144" spans="2:17" ht="14.25">
      <c r="B144" s="45">
        <v>2080703</v>
      </c>
      <c r="C144" s="45" t="s">
        <v>1569</v>
      </c>
      <c r="D144" s="42">
        <f t="shared" si="2"/>
        <v>320000</v>
      </c>
      <c r="E144" s="42">
        <v>320000</v>
      </c>
      <c r="F144" s="43"/>
      <c r="G144" s="43"/>
      <c r="H144" s="75"/>
      <c r="I144" s="43"/>
      <c r="J144" s="75" t="s">
        <v>1368</v>
      </c>
      <c r="K144" s="43"/>
      <c r="L144" s="43" t="s">
        <v>1368</v>
      </c>
      <c r="M144" s="43" t="s">
        <v>1368</v>
      </c>
      <c r="N144" s="43"/>
      <c r="O144" s="43" t="s">
        <v>1368</v>
      </c>
      <c r="P144" s="86"/>
      <c r="Q144" s="86"/>
    </row>
    <row r="145" spans="2:17" ht="14.25">
      <c r="B145" s="45">
        <v>2080704</v>
      </c>
      <c r="C145" s="45" t="s">
        <v>1570</v>
      </c>
      <c r="D145" s="42">
        <f t="shared" si="2"/>
        <v>7040000</v>
      </c>
      <c r="E145" s="42">
        <v>7040000</v>
      </c>
      <c r="F145" s="43"/>
      <c r="G145" s="43"/>
      <c r="H145" s="75"/>
      <c r="I145" s="43"/>
      <c r="J145" s="75" t="s">
        <v>1368</v>
      </c>
      <c r="K145" s="43"/>
      <c r="L145" s="43" t="s">
        <v>1368</v>
      </c>
      <c r="M145" s="43" t="s">
        <v>1368</v>
      </c>
      <c r="N145" s="43"/>
      <c r="O145" s="43" t="s">
        <v>1368</v>
      </c>
      <c r="P145" s="86"/>
      <c r="Q145" s="86"/>
    </row>
    <row r="146" spans="2:17" ht="14.25">
      <c r="B146" s="45">
        <v>2080705</v>
      </c>
      <c r="C146" s="45" t="s">
        <v>1571</v>
      </c>
      <c r="D146" s="42">
        <f t="shared" si="2"/>
        <v>1850000</v>
      </c>
      <c r="E146" s="42">
        <v>1850000</v>
      </c>
      <c r="F146" s="43"/>
      <c r="G146" s="43"/>
      <c r="H146" s="75"/>
      <c r="I146" s="43"/>
      <c r="J146" s="75" t="s">
        <v>1368</v>
      </c>
      <c r="K146" s="43"/>
      <c r="L146" s="43">
        <v>1204796.5</v>
      </c>
      <c r="M146" s="43">
        <v>1204796.5</v>
      </c>
      <c r="N146" s="43"/>
      <c r="O146" s="43" t="s">
        <v>1368</v>
      </c>
      <c r="P146" s="86"/>
      <c r="Q146" s="86"/>
    </row>
    <row r="147" spans="2:17" ht="14.25">
      <c r="B147" s="45">
        <v>2080706</v>
      </c>
      <c r="C147" s="45" t="s">
        <v>1572</v>
      </c>
      <c r="D147" s="42">
        <f t="shared" si="2"/>
        <v>600000</v>
      </c>
      <c r="E147" s="42">
        <v>600000</v>
      </c>
      <c r="F147" s="43"/>
      <c r="G147" s="43"/>
      <c r="H147" s="75"/>
      <c r="I147" s="43"/>
      <c r="J147" s="75" t="s">
        <v>1368</v>
      </c>
      <c r="K147" s="43"/>
      <c r="L147" s="43">
        <v>45700</v>
      </c>
      <c r="M147" s="43">
        <v>45700</v>
      </c>
      <c r="N147" s="43"/>
      <c r="O147" s="43" t="s">
        <v>1368</v>
      </c>
      <c r="P147" s="86"/>
      <c r="Q147" s="86"/>
    </row>
    <row r="148" spans="2:17" ht="14.25">
      <c r="B148" s="45">
        <v>2080711</v>
      </c>
      <c r="C148" s="45" t="s">
        <v>1573</v>
      </c>
      <c r="D148" s="42">
        <f t="shared" si="2"/>
        <v>170000</v>
      </c>
      <c r="E148" s="42">
        <v>170000</v>
      </c>
      <c r="F148" s="43"/>
      <c r="G148" s="43"/>
      <c r="H148" s="75"/>
      <c r="I148" s="43"/>
      <c r="J148" s="75" t="s">
        <v>1368</v>
      </c>
      <c r="K148" s="43"/>
      <c r="L148" s="43">
        <v>253300</v>
      </c>
      <c r="M148" s="43">
        <v>253300</v>
      </c>
      <c r="N148" s="43"/>
      <c r="O148" s="43" t="s">
        <v>1368</v>
      </c>
      <c r="P148" s="86"/>
      <c r="Q148" s="86"/>
    </row>
    <row r="149" spans="2:17" ht="14.25">
      <c r="B149" s="45">
        <v>2080799</v>
      </c>
      <c r="C149" s="45" t="s">
        <v>1574</v>
      </c>
      <c r="D149" s="42">
        <f t="shared" si="2"/>
        <v>700000</v>
      </c>
      <c r="E149" s="42">
        <v>700000</v>
      </c>
      <c r="F149" s="43"/>
      <c r="G149" s="43"/>
      <c r="H149" s="75"/>
      <c r="I149" s="43"/>
      <c r="J149" s="75" t="s">
        <v>1368</v>
      </c>
      <c r="K149" s="43"/>
      <c r="L149" s="43">
        <v>375000</v>
      </c>
      <c r="M149" s="43">
        <v>375000</v>
      </c>
      <c r="N149" s="43"/>
      <c r="O149" s="43" t="s">
        <v>1368</v>
      </c>
      <c r="P149" s="86"/>
      <c r="Q149" s="86"/>
    </row>
    <row r="150" spans="2:17" ht="14.25">
      <c r="B150" s="45">
        <v>20808</v>
      </c>
      <c r="C150" s="45" t="s">
        <v>1575</v>
      </c>
      <c r="D150" s="42">
        <f t="shared" si="2"/>
        <v>3575600</v>
      </c>
      <c r="E150" s="42">
        <v>3575600</v>
      </c>
      <c r="F150" s="43"/>
      <c r="G150" s="43"/>
      <c r="H150" s="75"/>
      <c r="I150" s="43"/>
      <c r="J150" s="75"/>
      <c r="K150" s="43"/>
      <c r="L150" s="43">
        <v>169400</v>
      </c>
      <c r="M150" s="43">
        <v>169400</v>
      </c>
      <c r="N150" s="43"/>
      <c r="O150" s="43" t="s">
        <v>1368</v>
      </c>
      <c r="P150" s="86"/>
      <c r="Q150" s="86"/>
    </row>
    <row r="151" spans="2:17" ht="14.25">
      <c r="B151" s="45">
        <v>2080801</v>
      </c>
      <c r="C151" s="45" t="s">
        <v>1576</v>
      </c>
      <c r="D151" s="42">
        <f t="shared" si="2"/>
        <v>134000</v>
      </c>
      <c r="E151" s="42">
        <v>134000</v>
      </c>
      <c r="F151" s="43"/>
      <c r="G151" s="43"/>
      <c r="H151" s="75"/>
      <c r="I151" s="43"/>
      <c r="J151" s="75" t="s">
        <v>1368</v>
      </c>
      <c r="K151" s="43"/>
      <c r="L151" s="43">
        <v>9190</v>
      </c>
      <c r="M151" s="43">
        <v>9190</v>
      </c>
      <c r="N151" s="43"/>
      <c r="O151" s="43" t="s">
        <v>1368</v>
      </c>
      <c r="P151" s="86"/>
      <c r="Q151" s="86"/>
    </row>
    <row r="152" spans="2:17" ht="14.25">
      <c r="B152" s="45">
        <v>2080802</v>
      </c>
      <c r="C152" s="45" t="s">
        <v>1577</v>
      </c>
      <c r="D152" s="42">
        <f t="shared" si="2"/>
        <v>649000</v>
      </c>
      <c r="E152" s="42">
        <v>649000</v>
      </c>
      <c r="F152" s="43"/>
      <c r="G152" s="43"/>
      <c r="H152" s="75"/>
      <c r="I152" s="43"/>
      <c r="J152" s="75" t="s">
        <v>1368</v>
      </c>
      <c r="K152" s="43"/>
      <c r="L152" s="43">
        <v>352206.5</v>
      </c>
      <c r="M152" s="43">
        <v>352206.5</v>
      </c>
      <c r="N152" s="43"/>
      <c r="O152" s="43" t="s">
        <v>1368</v>
      </c>
      <c r="P152" s="86"/>
      <c r="Q152" s="86"/>
    </row>
    <row r="153" spans="2:17" ht="14.25">
      <c r="B153" s="45">
        <v>2080803</v>
      </c>
      <c r="C153" s="45" t="s">
        <v>1578</v>
      </c>
      <c r="D153" s="42">
        <f t="shared" si="2"/>
        <v>1626200</v>
      </c>
      <c r="E153" s="42">
        <v>1626200</v>
      </c>
      <c r="F153" s="43"/>
      <c r="G153" s="43"/>
      <c r="H153" s="75"/>
      <c r="I153" s="43"/>
      <c r="J153" s="75" t="s">
        <v>1368</v>
      </c>
      <c r="K153" s="43"/>
      <c r="L153" s="43" t="s">
        <v>1368</v>
      </c>
      <c r="M153" s="43" t="s">
        <v>1368</v>
      </c>
      <c r="N153" s="43"/>
      <c r="O153" s="43" t="s">
        <v>1368</v>
      </c>
      <c r="P153" s="86"/>
      <c r="Q153" s="86"/>
    </row>
    <row r="154" spans="2:17" ht="14.25">
      <c r="B154" s="45">
        <v>2080805</v>
      </c>
      <c r="C154" s="45" t="s">
        <v>1579</v>
      </c>
      <c r="D154" s="42">
        <f t="shared" si="2"/>
        <v>705200</v>
      </c>
      <c r="E154" s="42">
        <v>705200</v>
      </c>
      <c r="F154" s="43"/>
      <c r="G154" s="43"/>
      <c r="H154" s="75"/>
      <c r="I154" s="43"/>
      <c r="J154" s="75" t="s">
        <v>1368</v>
      </c>
      <c r="K154" s="43"/>
      <c r="L154" s="43" t="s">
        <v>1368</v>
      </c>
      <c r="M154" s="43" t="s">
        <v>1368</v>
      </c>
      <c r="N154" s="43"/>
      <c r="O154" s="43" t="s">
        <v>1368</v>
      </c>
      <c r="P154" s="86"/>
      <c r="Q154" s="86"/>
    </row>
    <row r="155" spans="2:17" ht="14.25">
      <c r="B155" s="45">
        <v>2080806</v>
      </c>
      <c r="C155" s="45" t="s">
        <v>1580</v>
      </c>
      <c r="D155" s="42">
        <f t="shared" si="2"/>
        <v>237400</v>
      </c>
      <c r="E155" s="42">
        <v>237400</v>
      </c>
      <c r="F155" s="43"/>
      <c r="G155" s="43"/>
      <c r="H155" s="75"/>
      <c r="I155" s="43"/>
      <c r="J155" s="75" t="s">
        <v>1368</v>
      </c>
      <c r="K155" s="43"/>
      <c r="L155" s="43">
        <v>1930994</v>
      </c>
      <c r="M155" s="43">
        <v>1930994</v>
      </c>
      <c r="N155" s="43"/>
      <c r="O155" s="43" t="s">
        <v>1368</v>
      </c>
      <c r="P155" s="86"/>
      <c r="Q155" s="86"/>
    </row>
    <row r="156" spans="2:17" ht="14.25">
      <c r="B156" s="45">
        <v>2080899</v>
      </c>
      <c r="C156" s="45" t="s">
        <v>1581</v>
      </c>
      <c r="D156" s="42">
        <f t="shared" si="2"/>
        <v>223800</v>
      </c>
      <c r="E156" s="42">
        <v>223800</v>
      </c>
      <c r="F156" s="43"/>
      <c r="G156" s="43"/>
      <c r="H156" s="75"/>
      <c r="I156" s="43"/>
      <c r="J156" s="75" t="s">
        <v>1368</v>
      </c>
      <c r="K156" s="43"/>
      <c r="L156" s="43">
        <v>1922790</v>
      </c>
      <c r="M156" s="43">
        <v>1922790</v>
      </c>
      <c r="N156" s="43"/>
      <c r="O156" s="43" t="s">
        <v>1368</v>
      </c>
      <c r="P156" s="86"/>
      <c r="Q156" s="86"/>
    </row>
    <row r="157" spans="2:17" ht="14.25">
      <c r="B157" s="45">
        <v>20809</v>
      </c>
      <c r="C157" s="45" t="s">
        <v>1582</v>
      </c>
      <c r="D157" s="42">
        <f t="shared" si="2"/>
        <v>1376000</v>
      </c>
      <c r="E157" s="42">
        <v>1376000</v>
      </c>
      <c r="F157" s="43"/>
      <c r="G157" s="43"/>
      <c r="H157" s="75"/>
      <c r="I157" s="43"/>
      <c r="J157" s="75" t="s">
        <v>1368</v>
      </c>
      <c r="K157" s="43"/>
      <c r="L157" s="43">
        <v>8204</v>
      </c>
      <c r="M157" s="43">
        <v>8204</v>
      </c>
      <c r="N157" s="43"/>
      <c r="O157" s="43" t="s">
        <v>1368</v>
      </c>
      <c r="P157" s="86"/>
      <c r="Q157" s="86"/>
    </row>
    <row r="158" spans="2:17" ht="14.25">
      <c r="B158" s="45">
        <v>2080901</v>
      </c>
      <c r="C158" s="45" t="s">
        <v>1583</v>
      </c>
      <c r="D158" s="42">
        <f t="shared" si="2"/>
        <v>1376000</v>
      </c>
      <c r="E158" s="42">
        <v>1376000</v>
      </c>
      <c r="F158" s="43"/>
      <c r="G158" s="43"/>
      <c r="H158" s="75"/>
      <c r="I158" s="43"/>
      <c r="J158" s="75" t="s">
        <v>1368</v>
      </c>
      <c r="K158" s="43"/>
      <c r="L158" s="43">
        <v>2405330.13</v>
      </c>
      <c r="M158" s="43">
        <v>2405330.13</v>
      </c>
      <c r="N158" s="43"/>
      <c r="O158" s="43" t="s">
        <v>1368</v>
      </c>
      <c r="P158" s="86"/>
      <c r="Q158" s="86"/>
    </row>
    <row r="159" spans="2:17" ht="14.25">
      <c r="B159" s="45">
        <v>20810</v>
      </c>
      <c r="C159" s="45" t="s">
        <v>1584</v>
      </c>
      <c r="D159" s="42">
        <f t="shared" si="2"/>
        <v>5838700</v>
      </c>
      <c r="E159" s="42">
        <v>5838700</v>
      </c>
      <c r="F159" s="43"/>
      <c r="G159" s="43"/>
      <c r="H159" s="75"/>
      <c r="I159" s="43"/>
      <c r="J159" s="75" t="s">
        <v>1368</v>
      </c>
      <c r="K159" s="43"/>
      <c r="L159" s="43">
        <v>129256.63</v>
      </c>
      <c r="M159" s="43">
        <v>129256.63</v>
      </c>
      <c r="N159" s="43"/>
      <c r="O159" s="43" t="s">
        <v>1368</v>
      </c>
      <c r="P159" s="86"/>
      <c r="Q159" s="86"/>
    </row>
    <row r="160" spans="2:17" ht="14.25">
      <c r="B160" s="45">
        <v>2081001</v>
      </c>
      <c r="C160" s="45" t="s">
        <v>1585</v>
      </c>
      <c r="D160" s="42">
        <f t="shared" si="2"/>
        <v>3499200</v>
      </c>
      <c r="E160" s="42">
        <v>3499200</v>
      </c>
      <c r="F160" s="43"/>
      <c r="G160" s="43"/>
      <c r="H160" s="75"/>
      <c r="I160" s="43"/>
      <c r="J160" s="75" t="s">
        <v>1368</v>
      </c>
      <c r="K160" s="43"/>
      <c r="L160" s="43" t="s">
        <v>1368</v>
      </c>
      <c r="M160" s="43" t="s">
        <v>1368</v>
      </c>
      <c r="N160" s="43"/>
      <c r="O160" s="43" t="s">
        <v>1368</v>
      </c>
      <c r="P160" s="86"/>
      <c r="Q160" s="86"/>
    </row>
    <row r="161" spans="2:17" ht="14.25">
      <c r="B161" s="45">
        <v>2081002</v>
      </c>
      <c r="C161" s="45" t="s">
        <v>1586</v>
      </c>
      <c r="D161" s="42">
        <f t="shared" si="2"/>
        <v>2339500</v>
      </c>
      <c r="E161" s="42">
        <v>2339500</v>
      </c>
      <c r="F161" s="43"/>
      <c r="G161" s="43"/>
      <c r="H161" s="75"/>
      <c r="I161" s="43"/>
      <c r="J161" s="75" t="s">
        <v>1368</v>
      </c>
      <c r="K161" s="43"/>
      <c r="L161" s="43" t="s">
        <v>1368</v>
      </c>
      <c r="M161" s="43" t="s">
        <v>1368</v>
      </c>
      <c r="N161" s="43"/>
      <c r="O161" s="43" t="s">
        <v>1368</v>
      </c>
      <c r="P161" s="86"/>
      <c r="Q161" s="86"/>
    </row>
    <row r="162" spans="2:17" ht="14.25">
      <c r="B162" s="45">
        <v>20811</v>
      </c>
      <c r="C162" s="45" t="s">
        <v>1587</v>
      </c>
      <c r="D162" s="42">
        <f t="shared" si="2"/>
        <v>4954038</v>
      </c>
      <c r="E162" s="42">
        <v>4190838</v>
      </c>
      <c r="F162" s="43"/>
      <c r="G162" s="43"/>
      <c r="H162" s="75"/>
      <c r="I162" s="43"/>
      <c r="J162" s="75" t="s">
        <v>1368</v>
      </c>
      <c r="K162" s="42">
        <v>763200</v>
      </c>
      <c r="L162" s="43">
        <v>2276073.5</v>
      </c>
      <c r="M162" s="43">
        <v>2276073.5</v>
      </c>
      <c r="N162" s="43"/>
      <c r="O162" s="43" t="s">
        <v>1368</v>
      </c>
      <c r="P162" s="86"/>
      <c r="Q162" s="86"/>
    </row>
    <row r="163" spans="2:17" ht="14.25">
      <c r="B163" s="45">
        <v>2081101</v>
      </c>
      <c r="C163" s="45" t="s">
        <v>1460</v>
      </c>
      <c r="D163" s="42">
        <f t="shared" si="2"/>
        <v>1550478</v>
      </c>
      <c r="E163" s="42">
        <v>787278</v>
      </c>
      <c r="F163" s="43"/>
      <c r="G163" s="43"/>
      <c r="H163" s="75"/>
      <c r="I163" s="43"/>
      <c r="J163" s="75" t="s">
        <v>1368</v>
      </c>
      <c r="K163" s="42">
        <v>763200</v>
      </c>
      <c r="L163" s="43">
        <v>7249441.31</v>
      </c>
      <c r="M163" s="43">
        <v>7249441.31</v>
      </c>
      <c r="N163" s="43"/>
      <c r="O163" s="43" t="s">
        <v>1368</v>
      </c>
      <c r="P163" s="86"/>
      <c r="Q163" s="86"/>
    </row>
    <row r="164" spans="2:17" ht="14.25">
      <c r="B164" s="45">
        <v>2081104</v>
      </c>
      <c r="C164" s="45" t="s">
        <v>1588</v>
      </c>
      <c r="D164" s="42">
        <f t="shared" si="2"/>
        <v>130000</v>
      </c>
      <c r="E164" s="42">
        <v>130000</v>
      </c>
      <c r="F164" s="43"/>
      <c r="G164" s="43"/>
      <c r="H164" s="75"/>
      <c r="I164" s="43"/>
      <c r="J164" s="75" t="s">
        <v>1368</v>
      </c>
      <c r="K164" s="43"/>
      <c r="L164" s="43">
        <v>5060000</v>
      </c>
      <c r="M164" s="43">
        <v>5060000</v>
      </c>
      <c r="N164" s="43"/>
      <c r="O164" s="43" t="s">
        <v>1368</v>
      </c>
      <c r="P164" s="86"/>
      <c r="Q164" s="86"/>
    </row>
    <row r="165" spans="2:17" ht="14.25">
      <c r="B165" s="45">
        <v>2081105</v>
      </c>
      <c r="C165" s="45" t="s">
        <v>1589</v>
      </c>
      <c r="D165" s="42">
        <f t="shared" si="2"/>
        <v>44000</v>
      </c>
      <c r="E165" s="42">
        <v>44000</v>
      </c>
      <c r="F165" s="43"/>
      <c r="G165" s="43"/>
      <c r="H165" s="75"/>
      <c r="I165" s="43"/>
      <c r="J165" s="75" t="s">
        <v>1368</v>
      </c>
      <c r="K165" s="43"/>
      <c r="L165" s="43">
        <v>2189441.31</v>
      </c>
      <c r="M165" s="43">
        <v>2189441.31</v>
      </c>
      <c r="N165" s="43"/>
      <c r="O165" s="43" t="s">
        <v>1368</v>
      </c>
      <c r="P165" s="86"/>
      <c r="Q165" s="86"/>
    </row>
    <row r="166" spans="2:17" ht="14.25">
      <c r="B166" s="45">
        <v>2081199</v>
      </c>
      <c r="C166" s="45" t="s">
        <v>1590</v>
      </c>
      <c r="D166" s="42">
        <f t="shared" si="2"/>
        <v>3229560</v>
      </c>
      <c r="E166" s="42">
        <v>3229560</v>
      </c>
      <c r="F166" s="43"/>
      <c r="G166" s="43"/>
      <c r="H166" s="75"/>
      <c r="I166" s="43"/>
      <c r="J166" s="75" t="s">
        <v>1368</v>
      </c>
      <c r="K166" s="43"/>
      <c r="L166" s="43" t="s">
        <v>1368</v>
      </c>
      <c r="M166" s="43" t="s">
        <v>1368</v>
      </c>
      <c r="N166" s="43"/>
      <c r="O166" s="43" t="s">
        <v>1368</v>
      </c>
      <c r="P166" s="86"/>
      <c r="Q166" s="86"/>
    </row>
    <row r="167" spans="2:17" ht="14.25">
      <c r="B167" s="45">
        <v>20812</v>
      </c>
      <c r="C167" s="45" t="s">
        <v>1591</v>
      </c>
      <c r="D167" s="42">
        <f t="shared" si="2"/>
        <v>29938500</v>
      </c>
      <c r="E167" s="42">
        <v>29938500</v>
      </c>
      <c r="F167" s="43"/>
      <c r="G167" s="43"/>
      <c r="H167" s="75"/>
      <c r="I167" s="43"/>
      <c r="J167" s="75" t="s">
        <v>1368</v>
      </c>
      <c r="K167" s="43"/>
      <c r="L167" s="43" t="s">
        <v>1368</v>
      </c>
      <c r="M167" s="43" t="s">
        <v>1368</v>
      </c>
      <c r="N167" s="43"/>
      <c r="O167" s="43" t="s">
        <v>1368</v>
      </c>
      <c r="P167" s="86"/>
      <c r="Q167" s="86"/>
    </row>
    <row r="168" spans="2:17" ht="14.25">
      <c r="B168" s="45">
        <v>2081201</v>
      </c>
      <c r="C168" s="45" t="s">
        <v>1592</v>
      </c>
      <c r="D168" s="42">
        <f t="shared" si="2"/>
        <v>27396000</v>
      </c>
      <c r="E168" s="42">
        <v>27396000</v>
      </c>
      <c r="F168" s="43"/>
      <c r="G168" s="43"/>
      <c r="H168" s="75"/>
      <c r="I168" s="43"/>
      <c r="J168" s="75" t="s">
        <v>1368</v>
      </c>
      <c r="K168" s="43"/>
      <c r="L168" s="43" t="s">
        <v>1368</v>
      </c>
      <c r="M168" s="43" t="s">
        <v>1368</v>
      </c>
      <c r="N168" s="43"/>
      <c r="O168" s="43" t="s">
        <v>1368</v>
      </c>
      <c r="P168" s="86"/>
      <c r="Q168" s="86"/>
    </row>
    <row r="169" spans="2:17" ht="14.25">
      <c r="B169" s="45">
        <v>2081202</v>
      </c>
      <c r="C169" s="45" t="s">
        <v>1593</v>
      </c>
      <c r="D169" s="42">
        <f t="shared" si="2"/>
        <v>2542500</v>
      </c>
      <c r="E169" s="42">
        <v>2542500</v>
      </c>
      <c r="F169" s="43"/>
      <c r="G169" s="43"/>
      <c r="H169" s="75"/>
      <c r="I169" s="43"/>
      <c r="J169" s="75" t="s">
        <v>1368</v>
      </c>
      <c r="K169" s="43"/>
      <c r="L169" s="43">
        <v>1371360</v>
      </c>
      <c r="M169" s="43">
        <v>1371360</v>
      </c>
      <c r="N169" s="43"/>
      <c r="O169" s="43" t="s">
        <v>1368</v>
      </c>
      <c r="P169" s="86"/>
      <c r="Q169" s="86"/>
    </row>
    <row r="170" spans="2:17" ht="14.25">
      <c r="B170" s="45">
        <v>20813</v>
      </c>
      <c r="C170" s="45" t="s">
        <v>1594</v>
      </c>
      <c r="D170" s="42">
        <f t="shared" si="2"/>
        <v>4896600</v>
      </c>
      <c r="E170" s="42">
        <v>4896600</v>
      </c>
      <c r="F170" s="43"/>
      <c r="G170" s="43"/>
      <c r="H170" s="75"/>
      <c r="I170" s="43"/>
      <c r="J170" s="75" t="s">
        <v>1368</v>
      </c>
      <c r="K170" s="43"/>
      <c r="L170" s="43">
        <v>1107600</v>
      </c>
      <c r="M170" s="43">
        <v>1107600</v>
      </c>
      <c r="N170" s="43"/>
      <c r="O170" s="43" t="s">
        <v>1368</v>
      </c>
      <c r="P170" s="86"/>
      <c r="Q170" s="86"/>
    </row>
    <row r="171" spans="2:17" ht="14.25">
      <c r="B171" s="45">
        <v>2081301</v>
      </c>
      <c r="C171" s="45" t="s">
        <v>1595</v>
      </c>
      <c r="D171" s="42">
        <f t="shared" si="2"/>
        <v>600000</v>
      </c>
      <c r="E171" s="42">
        <v>600000</v>
      </c>
      <c r="F171" s="43"/>
      <c r="G171" s="43"/>
      <c r="H171" s="75"/>
      <c r="I171" s="43"/>
      <c r="J171" s="75" t="s">
        <v>1368</v>
      </c>
      <c r="K171" s="43"/>
      <c r="L171" s="43">
        <v>263760</v>
      </c>
      <c r="M171" s="43">
        <v>263760</v>
      </c>
      <c r="N171" s="43"/>
      <c r="O171" s="43" t="s">
        <v>1368</v>
      </c>
      <c r="P171" s="86"/>
      <c r="Q171" s="86"/>
    </row>
    <row r="172" spans="2:17" ht="14.25">
      <c r="B172" s="45">
        <v>2081399</v>
      </c>
      <c r="C172" s="45" t="s">
        <v>1596</v>
      </c>
      <c r="D172" s="42">
        <f t="shared" si="2"/>
        <v>4296600</v>
      </c>
      <c r="E172" s="42">
        <v>4296600</v>
      </c>
      <c r="F172" s="43"/>
      <c r="G172" s="43"/>
      <c r="H172" s="75"/>
      <c r="I172" s="43"/>
      <c r="J172" s="75" t="s">
        <v>1368</v>
      </c>
      <c r="K172" s="43"/>
      <c r="L172" s="43">
        <v>21451400</v>
      </c>
      <c r="M172" s="43">
        <v>21451400</v>
      </c>
      <c r="N172" s="43"/>
      <c r="O172" s="43" t="s">
        <v>1368</v>
      </c>
      <c r="P172" s="86"/>
      <c r="Q172" s="86"/>
    </row>
    <row r="173" spans="2:17" ht="14.25">
      <c r="B173" s="45">
        <v>20815</v>
      </c>
      <c r="C173" s="45" t="s">
        <v>1597</v>
      </c>
      <c r="D173" s="42">
        <f t="shared" si="2"/>
        <v>5660000</v>
      </c>
      <c r="E173" s="42">
        <v>5660000</v>
      </c>
      <c r="F173" s="43"/>
      <c r="G173" s="43"/>
      <c r="H173" s="75"/>
      <c r="I173" s="43"/>
      <c r="J173" s="75" t="s">
        <v>1368</v>
      </c>
      <c r="K173" s="43"/>
      <c r="L173" s="43">
        <v>21351400</v>
      </c>
      <c r="M173" s="43">
        <v>21351400</v>
      </c>
      <c r="N173" s="43"/>
      <c r="O173" s="43" t="s">
        <v>1368</v>
      </c>
      <c r="P173" s="86"/>
      <c r="Q173" s="86"/>
    </row>
    <row r="174" spans="2:17" ht="14.25">
      <c r="B174" s="45">
        <v>2081501</v>
      </c>
      <c r="C174" s="45" t="s">
        <v>1598</v>
      </c>
      <c r="D174" s="42">
        <f t="shared" si="2"/>
        <v>4700000</v>
      </c>
      <c r="E174" s="42">
        <v>4700000</v>
      </c>
      <c r="F174" s="43"/>
      <c r="G174" s="43"/>
      <c r="H174" s="75"/>
      <c r="I174" s="43"/>
      <c r="J174" s="75" t="s">
        <v>1368</v>
      </c>
      <c r="K174" s="43"/>
      <c r="L174" s="43">
        <v>100000</v>
      </c>
      <c r="M174" s="43">
        <v>100000</v>
      </c>
      <c r="N174" s="43"/>
      <c r="O174" s="43" t="s">
        <v>1368</v>
      </c>
      <c r="P174" s="86"/>
      <c r="Q174" s="86"/>
    </row>
    <row r="175" spans="2:17" ht="14.25">
      <c r="B175" s="45">
        <v>2081599</v>
      </c>
      <c r="C175" s="45" t="s">
        <v>1599</v>
      </c>
      <c r="D175" s="42">
        <f t="shared" si="2"/>
        <v>960000</v>
      </c>
      <c r="E175" s="42">
        <v>960000</v>
      </c>
      <c r="F175" s="43"/>
      <c r="G175" s="43"/>
      <c r="H175" s="75"/>
      <c r="I175" s="43"/>
      <c r="J175" s="75" t="s">
        <v>1368</v>
      </c>
      <c r="K175" s="43"/>
      <c r="L175" s="43">
        <v>1123399.13</v>
      </c>
      <c r="M175" s="43">
        <v>1123399.13</v>
      </c>
      <c r="N175" s="43"/>
      <c r="O175" s="43" t="s">
        <v>1368</v>
      </c>
      <c r="P175" s="86"/>
      <c r="Q175" s="86"/>
    </row>
    <row r="176" spans="2:17" ht="14.25">
      <c r="B176" s="45">
        <v>20817</v>
      </c>
      <c r="C176" s="45" t="s">
        <v>1600</v>
      </c>
      <c r="D176" s="42">
        <f t="shared" si="2"/>
        <v>47409200</v>
      </c>
      <c r="E176" s="42">
        <v>47409200</v>
      </c>
      <c r="F176" s="43"/>
      <c r="G176" s="43"/>
      <c r="H176" s="75"/>
      <c r="I176" s="43"/>
      <c r="J176" s="75" t="s">
        <v>1368</v>
      </c>
      <c r="K176" s="43"/>
      <c r="L176" s="43">
        <v>567639.13</v>
      </c>
      <c r="M176" s="43">
        <v>567639.13</v>
      </c>
      <c r="N176" s="43"/>
      <c r="O176" s="43" t="s">
        <v>1368</v>
      </c>
      <c r="P176" s="86"/>
      <c r="Q176" s="86"/>
    </row>
    <row r="177" spans="2:17" ht="14.25">
      <c r="B177" s="45">
        <v>2081701</v>
      </c>
      <c r="C177" s="45" t="s">
        <v>1601</v>
      </c>
      <c r="D177" s="42">
        <f t="shared" si="2"/>
        <v>42369200</v>
      </c>
      <c r="E177" s="42">
        <v>42369200</v>
      </c>
      <c r="F177" s="43"/>
      <c r="G177" s="43"/>
      <c r="H177" s="75"/>
      <c r="I177" s="43"/>
      <c r="J177" s="75" t="s">
        <v>1368</v>
      </c>
      <c r="K177" s="43"/>
      <c r="L177" s="43">
        <v>555760</v>
      </c>
      <c r="M177" s="43">
        <v>555760</v>
      </c>
      <c r="N177" s="43"/>
      <c r="O177" s="43" t="s">
        <v>1368</v>
      </c>
      <c r="P177" s="86"/>
      <c r="Q177" s="86"/>
    </row>
    <row r="178" spans="2:17" ht="14.25">
      <c r="B178" s="45">
        <v>2081702</v>
      </c>
      <c r="C178" s="45" t="s">
        <v>1602</v>
      </c>
      <c r="D178" s="42">
        <f t="shared" si="2"/>
        <v>5040000</v>
      </c>
      <c r="E178" s="42">
        <v>5040000</v>
      </c>
      <c r="F178" s="43"/>
      <c r="G178" s="43"/>
      <c r="H178" s="75"/>
      <c r="I178" s="43"/>
      <c r="J178" s="75" t="s">
        <v>1368</v>
      </c>
      <c r="K178" s="43"/>
      <c r="L178" s="43">
        <v>3676018.47</v>
      </c>
      <c r="M178" s="43" t="s">
        <v>1368</v>
      </c>
      <c r="N178" s="43"/>
      <c r="O178" s="43">
        <v>3676018.47</v>
      </c>
      <c r="P178" s="86"/>
      <c r="Q178" s="86"/>
    </row>
    <row r="179" spans="2:17" ht="14.25">
      <c r="B179" s="45">
        <v>20818</v>
      </c>
      <c r="C179" s="45" t="s">
        <v>1603</v>
      </c>
      <c r="D179" s="42">
        <f t="shared" si="2"/>
        <v>4762300</v>
      </c>
      <c r="E179" s="42">
        <v>4762300</v>
      </c>
      <c r="F179" s="43"/>
      <c r="G179" s="43"/>
      <c r="H179" s="75"/>
      <c r="I179" s="43"/>
      <c r="J179" s="75" t="s">
        <v>1368</v>
      </c>
      <c r="K179" s="43"/>
      <c r="L179" s="43">
        <v>3676018.47</v>
      </c>
      <c r="M179" s="43" t="s">
        <v>1368</v>
      </c>
      <c r="N179" s="43"/>
      <c r="O179" s="43">
        <v>3676018.47</v>
      </c>
      <c r="P179" s="86"/>
      <c r="Q179" s="86"/>
    </row>
    <row r="180" spans="2:17" ht="14.25">
      <c r="B180" s="45">
        <v>2081801</v>
      </c>
      <c r="C180" s="45" t="s">
        <v>1604</v>
      </c>
      <c r="D180" s="42">
        <f t="shared" si="2"/>
        <v>3628800</v>
      </c>
      <c r="E180" s="42">
        <v>3628800</v>
      </c>
      <c r="F180" s="43"/>
      <c r="G180" s="43"/>
      <c r="H180" s="75"/>
      <c r="I180" s="43"/>
      <c r="J180" s="75" t="s">
        <v>1368</v>
      </c>
      <c r="K180" s="43"/>
      <c r="L180" s="43" t="s">
        <v>1368</v>
      </c>
      <c r="M180" s="43" t="s">
        <v>1368</v>
      </c>
      <c r="N180" s="43"/>
      <c r="O180" s="43" t="s">
        <v>1368</v>
      </c>
      <c r="P180" s="86"/>
      <c r="Q180" s="86"/>
    </row>
    <row r="181" spans="2:17" ht="14.25">
      <c r="B181" s="45">
        <v>2081899</v>
      </c>
      <c r="C181" s="45" t="s">
        <v>1605</v>
      </c>
      <c r="D181" s="42">
        <f t="shared" si="2"/>
        <v>1133500</v>
      </c>
      <c r="E181" s="42">
        <v>1133500</v>
      </c>
      <c r="F181" s="43"/>
      <c r="G181" s="43"/>
      <c r="H181" s="75"/>
      <c r="I181" s="43"/>
      <c r="J181" s="75" t="s">
        <v>1368</v>
      </c>
      <c r="K181" s="43"/>
      <c r="L181" s="43" t="s">
        <v>1368</v>
      </c>
      <c r="M181" s="43" t="s">
        <v>1368</v>
      </c>
      <c r="N181" s="43"/>
      <c r="O181" s="43" t="s">
        <v>1368</v>
      </c>
      <c r="P181" s="86"/>
      <c r="Q181" s="86"/>
    </row>
    <row r="182" spans="2:17" ht="14.25">
      <c r="B182" s="45">
        <v>20822</v>
      </c>
      <c r="C182" s="45" t="s">
        <v>1606</v>
      </c>
      <c r="D182" s="42">
        <f t="shared" si="2"/>
        <v>5076200</v>
      </c>
      <c r="E182" s="42">
        <v>5076200</v>
      </c>
      <c r="F182" s="43"/>
      <c r="G182" s="43"/>
      <c r="H182" s="75"/>
      <c r="I182" s="43"/>
      <c r="J182" s="75" t="s">
        <v>1368</v>
      </c>
      <c r="K182" s="43"/>
      <c r="L182" s="43" t="s">
        <v>1368</v>
      </c>
      <c r="M182" s="43" t="s">
        <v>1368</v>
      </c>
      <c r="N182" s="43"/>
      <c r="O182" s="43" t="s">
        <v>1368</v>
      </c>
      <c r="P182" s="86"/>
      <c r="Q182" s="86"/>
    </row>
    <row r="183" spans="2:17" ht="14.25">
      <c r="B183" s="45">
        <v>2082201</v>
      </c>
      <c r="C183" s="45" t="s">
        <v>1607</v>
      </c>
      <c r="D183" s="42">
        <f t="shared" si="2"/>
        <v>4817400</v>
      </c>
      <c r="E183" s="42">
        <v>4817400</v>
      </c>
      <c r="F183" s="43"/>
      <c r="G183" s="43"/>
      <c r="H183" s="75"/>
      <c r="I183" s="43"/>
      <c r="J183" s="75" t="s">
        <v>1368</v>
      </c>
      <c r="K183" s="43"/>
      <c r="L183" s="43" t="s">
        <v>1368</v>
      </c>
      <c r="M183" s="43" t="s">
        <v>1368</v>
      </c>
      <c r="N183" s="43"/>
      <c r="O183" s="43" t="s">
        <v>1368</v>
      </c>
      <c r="P183" s="86"/>
      <c r="Q183" s="86"/>
    </row>
    <row r="184" spans="2:17" ht="14.25">
      <c r="B184" s="45">
        <v>2082202</v>
      </c>
      <c r="C184" s="45" t="s">
        <v>1608</v>
      </c>
      <c r="D184" s="42">
        <f t="shared" si="2"/>
        <v>258800</v>
      </c>
      <c r="E184" s="42">
        <v>258800</v>
      </c>
      <c r="F184" s="43"/>
      <c r="G184" s="43"/>
      <c r="H184" s="75"/>
      <c r="I184" s="43"/>
      <c r="J184" s="75" t="s">
        <v>1368</v>
      </c>
      <c r="K184" s="43"/>
      <c r="L184" s="43">
        <v>22456736.38</v>
      </c>
      <c r="M184" s="43">
        <v>22456736.38</v>
      </c>
      <c r="N184" s="43"/>
      <c r="O184" s="43" t="s">
        <v>1368</v>
      </c>
      <c r="P184" s="86"/>
      <c r="Q184" s="86"/>
    </row>
    <row r="185" spans="2:17" ht="14.25">
      <c r="B185" s="45">
        <v>20860</v>
      </c>
      <c r="C185" s="45" t="s">
        <v>1609</v>
      </c>
      <c r="D185" s="42">
        <f t="shared" si="2"/>
        <v>1309400</v>
      </c>
      <c r="E185" s="42">
        <v>1309400</v>
      </c>
      <c r="F185" s="43"/>
      <c r="G185" s="43"/>
      <c r="H185" s="75"/>
      <c r="I185" s="43"/>
      <c r="J185" s="75" t="s">
        <v>1368</v>
      </c>
      <c r="K185" s="43"/>
      <c r="L185" s="43">
        <v>262216.59</v>
      </c>
      <c r="M185" s="43">
        <v>262216.59</v>
      </c>
      <c r="N185" s="43"/>
      <c r="O185" s="43" t="s">
        <v>1368</v>
      </c>
      <c r="P185" s="86"/>
      <c r="Q185" s="86"/>
    </row>
    <row r="186" spans="2:17" ht="14.25">
      <c r="B186" s="45">
        <v>2086099</v>
      </c>
      <c r="C186" s="45" t="s">
        <v>1610</v>
      </c>
      <c r="D186" s="42">
        <f t="shared" si="2"/>
        <v>1309400</v>
      </c>
      <c r="E186" s="42">
        <v>1309400</v>
      </c>
      <c r="F186" s="43"/>
      <c r="G186" s="43"/>
      <c r="H186" s="75"/>
      <c r="I186" s="43"/>
      <c r="J186" s="75" t="s">
        <v>1368</v>
      </c>
      <c r="K186" s="43"/>
      <c r="L186" s="43">
        <v>262216.59</v>
      </c>
      <c r="M186" s="43">
        <v>262216.59</v>
      </c>
      <c r="N186" s="43"/>
      <c r="O186" s="43" t="s">
        <v>1368</v>
      </c>
      <c r="P186" s="86"/>
      <c r="Q186" s="86"/>
    </row>
    <row r="187" spans="2:17" ht="14.25">
      <c r="B187" s="45">
        <v>20899</v>
      </c>
      <c r="C187" s="45" t="s">
        <v>1611</v>
      </c>
      <c r="D187" s="42">
        <f t="shared" si="2"/>
        <v>140000</v>
      </c>
      <c r="E187" s="42">
        <v>140000</v>
      </c>
      <c r="F187" s="43"/>
      <c r="G187" s="43"/>
      <c r="H187" s="75"/>
      <c r="I187" s="43"/>
      <c r="J187" s="75" t="s">
        <v>1368</v>
      </c>
      <c r="K187" s="43"/>
      <c r="L187" s="43">
        <v>773918.65</v>
      </c>
      <c r="M187" s="43">
        <v>773918.65</v>
      </c>
      <c r="N187" s="43"/>
      <c r="O187" s="43" t="s">
        <v>1368</v>
      </c>
      <c r="P187" s="86"/>
      <c r="Q187" s="86"/>
    </row>
    <row r="188" spans="2:17" ht="14.25">
      <c r="B188" s="45">
        <v>2089901</v>
      </c>
      <c r="C188" s="45" t="s">
        <v>1612</v>
      </c>
      <c r="D188" s="42">
        <f t="shared" si="2"/>
        <v>140000</v>
      </c>
      <c r="E188" s="42">
        <v>140000</v>
      </c>
      <c r="F188" s="43"/>
      <c r="G188" s="43"/>
      <c r="H188" s="75"/>
      <c r="I188" s="43"/>
      <c r="J188" s="75" t="s">
        <v>1368</v>
      </c>
      <c r="K188" s="43"/>
      <c r="L188" s="43">
        <v>486121.7</v>
      </c>
      <c r="M188" s="43">
        <v>486121.7</v>
      </c>
      <c r="N188" s="43"/>
      <c r="O188" s="43" t="s">
        <v>1368</v>
      </c>
      <c r="P188" s="86"/>
      <c r="Q188" s="86"/>
    </row>
    <row r="189" spans="2:17" ht="14.25">
      <c r="B189" s="45">
        <v>210</v>
      </c>
      <c r="C189" s="45" t="s">
        <v>1613</v>
      </c>
      <c r="D189" s="42">
        <f t="shared" si="2"/>
        <v>238804342.03</v>
      </c>
      <c r="E189" s="42">
        <v>210476626.98</v>
      </c>
      <c r="F189" s="42">
        <v>835700</v>
      </c>
      <c r="G189" s="42">
        <v>27492015.05</v>
      </c>
      <c r="H189" s="75"/>
      <c r="I189" s="43"/>
      <c r="J189" s="75" t="s">
        <v>1368</v>
      </c>
      <c r="K189" s="43"/>
      <c r="L189" s="43">
        <v>287796.95</v>
      </c>
      <c r="M189" s="43">
        <v>287796.95</v>
      </c>
      <c r="N189" s="43"/>
      <c r="O189" s="43" t="s">
        <v>1368</v>
      </c>
      <c r="P189" s="86"/>
      <c r="Q189" s="86"/>
    </row>
    <row r="190" spans="2:17" ht="14.25">
      <c r="B190" s="45">
        <v>21001</v>
      </c>
      <c r="C190" s="45" t="s">
        <v>1614</v>
      </c>
      <c r="D190" s="42">
        <f t="shared" si="2"/>
        <v>3064224.37</v>
      </c>
      <c r="E190" s="42">
        <v>3052624.37</v>
      </c>
      <c r="F190" s="42">
        <v>11600</v>
      </c>
      <c r="G190" s="43"/>
      <c r="H190" s="75"/>
      <c r="I190" s="43"/>
      <c r="J190" s="75" t="s">
        <v>1368</v>
      </c>
      <c r="K190" s="43"/>
      <c r="L190" s="43" t="s">
        <v>1368</v>
      </c>
      <c r="M190" s="43" t="s">
        <v>1368</v>
      </c>
      <c r="N190" s="43"/>
      <c r="O190" s="43" t="s">
        <v>1368</v>
      </c>
      <c r="P190" s="86"/>
      <c r="Q190" s="86"/>
    </row>
    <row r="191" spans="2:17" ht="14.25">
      <c r="B191" s="45">
        <v>2100199</v>
      </c>
      <c r="C191" s="45" t="s">
        <v>1615</v>
      </c>
      <c r="D191" s="42">
        <f t="shared" si="2"/>
        <v>3064224.37</v>
      </c>
      <c r="E191" s="42">
        <v>3052624.37</v>
      </c>
      <c r="F191" s="42">
        <v>11600</v>
      </c>
      <c r="G191" s="43"/>
      <c r="H191" s="75"/>
      <c r="I191" s="43"/>
      <c r="J191" s="75" t="s">
        <v>1368</v>
      </c>
      <c r="K191" s="43"/>
      <c r="L191" s="43">
        <v>5782491.06</v>
      </c>
      <c r="M191" s="43">
        <v>5782491.06</v>
      </c>
      <c r="N191" s="43"/>
      <c r="O191" s="43" t="s">
        <v>1368</v>
      </c>
      <c r="P191" s="86"/>
      <c r="Q191" s="86"/>
    </row>
    <row r="192" spans="2:17" ht="14.25">
      <c r="B192" s="45">
        <v>21002</v>
      </c>
      <c r="C192" s="45" t="s">
        <v>1616</v>
      </c>
      <c r="D192" s="42">
        <f t="shared" si="2"/>
        <v>57817965.66</v>
      </c>
      <c r="E192" s="42">
        <v>30292250.61</v>
      </c>
      <c r="F192" s="42">
        <v>33700</v>
      </c>
      <c r="G192" s="42">
        <v>27492015.05</v>
      </c>
      <c r="H192" s="75"/>
      <c r="I192" s="43"/>
      <c r="J192" s="75" t="s">
        <v>1368</v>
      </c>
      <c r="K192" s="43"/>
      <c r="L192" s="43">
        <v>1752706.06</v>
      </c>
      <c r="M192" s="43">
        <v>1752706.06</v>
      </c>
      <c r="N192" s="43"/>
      <c r="O192" s="43" t="s">
        <v>1368</v>
      </c>
      <c r="P192" s="86"/>
      <c r="Q192" s="86"/>
    </row>
    <row r="193" spans="2:17" ht="14.25">
      <c r="B193" s="45">
        <v>2100201</v>
      </c>
      <c r="C193" s="45" t="s">
        <v>1617</v>
      </c>
      <c r="D193" s="42">
        <f t="shared" si="2"/>
        <v>27871913.09</v>
      </c>
      <c r="E193" s="42">
        <v>8127155.93</v>
      </c>
      <c r="F193" s="43"/>
      <c r="G193" s="42">
        <v>19744757.16</v>
      </c>
      <c r="H193" s="75"/>
      <c r="I193" s="43"/>
      <c r="J193" s="75" t="s">
        <v>1368</v>
      </c>
      <c r="K193" s="43"/>
      <c r="L193" s="43">
        <v>4029785</v>
      </c>
      <c r="M193" s="43">
        <v>4029785</v>
      </c>
      <c r="N193" s="43"/>
      <c r="O193" s="43" t="s">
        <v>1368</v>
      </c>
      <c r="P193" s="86"/>
      <c r="Q193" s="86"/>
    </row>
    <row r="194" spans="2:17" ht="14.25">
      <c r="B194" s="45">
        <v>2100202</v>
      </c>
      <c r="C194" s="45" t="s">
        <v>1618</v>
      </c>
      <c r="D194" s="42">
        <f t="shared" si="2"/>
        <v>20946052.57</v>
      </c>
      <c r="E194" s="42">
        <v>13165094.68</v>
      </c>
      <c r="F194" s="42">
        <v>33700</v>
      </c>
      <c r="G194" s="42">
        <v>7747257.89</v>
      </c>
      <c r="H194" s="75"/>
      <c r="I194" s="43"/>
      <c r="J194" s="75" t="s">
        <v>1368</v>
      </c>
      <c r="K194" s="43"/>
      <c r="L194" s="43">
        <v>4075697.03</v>
      </c>
      <c r="M194" s="43">
        <v>4075697.03</v>
      </c>
      <c r="N194" s="43"/>
      <c r="O194" s="43" t="s">
        <v>1368</v>
      </c>
      <c r="P194" s="86"/>
      <c r="Q194" s="86"/>
    </row>
    <row r="195" spans="2:17" ht="14.25">
      <c r="B195" s="45">
        <v>2100299</v>
      </c>
      <c r="C195" s="45" t="s">
        <v>1619</v>
      </c>
      <c r="D195" s="42">
        <f t="shared" si="2"/>
        <v>9000000</v>
      </c>
      <c r="E195" s="42">
        <v>9000000</v>
      </c>
      <c r="F195" s="43"/>
      <c r="G195" s="43"/>
      <c r="H195" s="75"/>
      <c r="I195" s="43"/>
      <c r="J195" s="75" t="s">
        <v>1368</v>
      </c>
      <c r="K195" s="43"/>
      <c r="L195" s="43">
        <v>100141.17</v>
      </c>
      <c r="M195" s="43">
        <v>100141.17</v>
      </c>
      <c r="N195" s="43"/>
      <c r="O195" s="43" t="s">
        <v>1368</v>
      </c>
      <c r="P195" s="86"/>
      <c r="Q195" s="86"/>
    </row>
    <row r="196" spans="2:17" ht="14.25">
      <c r="B196" s="45">
        <v>21003</v>
      </c>
      <c r="C196" s="45" t="s">
        <v>1620</v>
      </c>
      <c r="D196" s="42">
        <f t="shared" si="2"/>
        <v>26290495.5</v>
      </c>
      <c r="E196" s="42">
        <v>26290495.5</v>
      </c>
      <c r="F196" s="43"/>
      <c r="G196" s="43"/>
      <c r="H196" s="75"/>
      <c r="I196" s="43"/>
      <c r="J196" s="75" t="s">
        <v>1368</v>
      </c>
      <c r="K196" s="43"/>
      <c r="L196" s="43">
        <v>38061.06</v>
      </c>
      <c r="M196" s="43">
        <v>38061.06</v>
      </c>
      <c r="N196" s="43"/>
      <c r="O196" s="43" t="s">
        <v>1368</v>
      </c>
      <c r="P196" s="86"/>
      <c r="Q196" s="86"/>
    </row>
    <row r="197" spans="2:17" ht="14.25">
      <c r="B197" s="45">
        <v>2100302</v>
      </c>
      <c r="C197" s="45" t="s">
        <v>1621</v>
      </c>
      <c r="D197" s="42">
        <f t="shared" si="2"/>
        <v>20825095.5</v>
      </c>
      <c r="E197" s="42">
        <v>20825095.5</v>
      </c>
      <c r="F197" s="43"/>
      <c r="G197" s="43"/>
      <c r="H197" s="75"/>
      <c r="I197" s="43"/>
      <c r="J197" s="75" t="s">
        <v>1368</v>
      </c>
      <c r="K197" s="43"/>
      <c r="L197" s="43">
        <v>40882.8</v>
      </c>
      <c r="M197" s="43">
        <v>40882.8</v>
      </c>
      <c r="N197" s="43"/>
      <c r="O197" s="43" t="s">
        <v>1368</v>
      </c>
      <c r="P197" s="86"/>
      <c r="Q197" s="86"/>
    </row>
    <row r="198" spans="2:17" ht="14.25">
      <c r="B198" s="45">
        <v>2100399</v>
      </c>
      <c r="C198" s="45" t="s">
        <v>1622</v>
      </c>
      <c r="D198" s="42">
        <f t="shared" si="2"/>
        <v>5465400</v>
      </c>
      <c r="E198" s="42">
        <v>5465400</v>
      </c>
      <c r="F198" s="43"/>
      <c r="G198" s="43"/>
      <c r="H198" s="75"/>
      <c r="I198" s="43"/>
      <c r="J198" s="75" t="s">
        <v>1368</v>
      </c>
      <c r="K198" s="43"/>
      <c r="L198" s="43">
        <v>3026496</v>
      </c>
      <c r="M198" s="43">
        <v>3026496</v>
      </c>
      <c r="N198" s="43"/>
      <c r="O198" s="43" t="s">
        <v>1368</v>
      </c>
      <c r="P198" s="86"/>
      <c r="Q198" s="86"/>
    </row>
    <row r="199" spans="2:17" ht="14.25">
      <c r="B199" s="45">
        <v>21004</v>
      </c>
      <c r="C199" s="45" t="s">
        <v>1623</v>
      </c>
      <c r="D199" s="42">
        <f t="shared" si="2"/>
        <v>14191883</v>
      </c>
      <c r="E199" s="42">
        <v>13495783</v>
      </c>
      <c r="F199" s="42">
        <v>696100</v>
      </c>
      <c r="G199" s="43"/>
      <c r="H199" s="75"/>
      <c r="I199" s="43"/>
      <c r="J199" s="75" t="s">
        <v>1368</v>
      </c>
      <c r="K199" s="43"/>
      <c r="L199" s="43">
        <v>744316</v>
      </c>
      <c r="M199" s="43">
        <v>744316</v>
      </c>
      <c r="N199" s="43"/>
      <c r="O199" s="43" t="s">
        <v>1368</v>
      </c>
      <c r="P199" s="86"/>
      <c r="Q199" s="86"/>
    </row>
    <row r="200" spans="2:17" ht="14.25">
      <c r="B200" s="45">
        <v>2100401</v>
      </c>
      <c r="C200" s="45" t="s">
        <v>1624</v>
      </c>
      <c r="D200" s="42">
        <f t="shared" si="2"/>
        <v>1689857</v>
      </c>
      <c r="E200" s="42">
        <v>1679857</v>
      </c>
      <c r="F200" s="42">
        <v>10000</v>
      </c>
      <c r="G200" s="43"/>
      <c r="H200" s="75"/>
      <c r="I200" s="43"/>
      <c r="J200" s="75" t="s">
        <v>1368</v>
      </c>
      <c r="K200" s="43"/>
      <c r="L200" s="43" t="s">
        <v>1368</v>
      </c>
      <c r="M200" s="43" t="s">
        <v>1368</v>
      </c>
      <c r="N200" s="43"/>
      <c r="O200" s="43" t="s">
        <v>1368</v>
      </c>
      <c r="P200" s="86"/>
      <c r="Q200" s="86"/>
    </row>
    <row r="201" spans="2:17" ht="14.25">
      <c r="B201" s="45">
        <v>2100402</v>
      </c>
      <c r="C201" s="45" t="s">
        <v>1625</v>
      </c>
      <c r="D201" s="42">
        <f t="shared" si="2"/>
        <v>1012240</v>
      </c>
      <c r="E201" s="42">
        <v>1012240</v>
      </c>
      <c r="F201" s="43"/>
      <c r="G201" s="43"/>
      <c r="H201" s="75"/>
      <c r="I201" s="43"/>
      <c r="J201" s="75" t="s">
        <v>1368</v>
      </c>
      <c r="K201" s="43"/>
      <c r="L201" s="43">
        <v>125800</v>
      </c>
      <c r="M201" s="43">
        <v>125800</v>
      </c>
      <c r="N201" s="43"/>
      <c r="O201" s="43" t="s">
        <v>1368</v>
      </c>
      <c r="P201" s="86"/>
      <c r="Q201" s="86"/>
    </row>
    <row r="202" spans="2:17" ht="14.25">
      <c r="B202" s="45">
        <v>2100403</v>
      </c>
      <c r="C202" s="45" t="s">
        <v>1626</v>
      </c>
      <c r="D202" s="42">
        <f t="shared" si="2"/>
        <v>1133086</v>
      </c>
      <c r="E202" s="42">
        <v>1123086</v>
      </c>
      <c r="F202" s="42">
        <v>10000</v>
      </c>
      <c r="G202" s="43"/>
      <c r="H202" s="75"/>
      <c r="I202" s="43"/>
      <c r="J202" s="75" t="s">
        <v>1368</v>
      </c>
      <c r="K202" s="43"/>
      <c r="L202" s="43">
        <v>8607603.44</v>
      </c>
      <c r="M202" s="43">
        <v>8607603.44</v>
      </c>
      <c r="N202" s="43"/>
      <c r="O202" s="43" t="s">
        <v>1368</v>
      </c>
      <c r="P202" s="86"/>
      <c r="Q202" s="86"/>
    </row>
    <row r="203" spans="2:17" ht="14.25">
      <c r="B203" s="45">
        <v>2100408</v>
      </c>
      <c r="C203" s="45" t="s">
        <v>1627</v>
      </c>
      <c r="D203" s="42">
        <f aca="true" t="shared" si="3" ref="D203:D266">SUM(E203,F203,G203,I203,K203)</f>
        <v>8499000</v>
      </c>
      <c r="E203" s="42">
        <v>8429000</v>
      </c>
      <c r="F203" s="42">
        <v>70000</v>
      </c>
      <c r="G203" s="43"/>
      <c r="H203" s="75"/>
      <c r="I203" s="43"/>
      <c r="J203" s="75"/>
      <c r="K203" s="43"/>
      <c r="L203" s="43">
        <v>304926.54</v>
      </c>
      <c r="M203" s="43">
        <v>304926.54</v>
      </c>
      <c r="N203" s="43"/>
      <c r="O203" s="43" t="s">
        <v>1368</v>
      </c>
      <c r="P203" s="86"/>
      <c r="Q203" s="86"/>
    </row>
    <row r="204" spans="2:17" ht="14.25">
      <c r="B204" s="45">
        <v>2100409</v>
      </c>
      <c r="C204" s="45" t="s">
        <v>1628</v>
      </c>
      <c r="D204" s="42">
        <f t="shared" si="3"/>
        <v>1795600</v>
      </c>
      <c r="E204" s="42">
        <v>1191600</v>
      </c>
      <c r="F204" s="42">
        <v>604000</v>
      </c>
      <c r="G204" s="43"/>
      <c r="H204" s="75"/>
      <c r="I204" s="43"/>
      <c r="J204" s="75" t="s">
        <v>1368</v>
      </c>
      <c r="K204" s="43"/>
      <c r="L204" s="43">
        <v>97200</v>
      </c>
      <c r="M204" s="43">
        <v>97200</v>
      </c>
      <c r="N204" s="43"/>
      <c r="O204" s="43" t="s">
        <v>1368</v>
      </c>
      <c r="P204" s="86"/>
      <c r="Q204" s="86"/>
    </row>
    <row r="205" spans="2:17" ht="14.25">
      <c r="B205" s="45">
        <v>2100410</v>
      </c>
      <c r="C205" s="45" t="s">
        <v>1629</v>
      </c>
      <c r="D205" s="42">
        <f t="shared" si="3"/>
        <v>60000</v>
      </c>
      <c r="E205" s="42">
        <v>60000</v>
      </c>
      <c r="F205" s="43"/>
      <c r="G205" s="43"/>
      <c r="H205" s="75"/>
      <c r="I205" s="43"/>
      <c r="J205" s="75" t="s">
        <v>1368</v>
      </c>
      <c r="K205" s="43"/>
      <c r="L205" s="43" t="s">
        <v>1368</v>
      </c>
      <c r="M205" s="43" t="s">
        <v>1368</v>
      </c>
      <c r="N205" s="43"/>
      <c r="O205" s="43" t="s">
        <v>1368</v>
      </c>
      <c r="P205" s="86"/>
      <c r="Q205" s="86"/>
    </row>
    <row r="206" spans="2:17" ht="14.25">
      <c r="B206" s="45">
        <v>2100499</v>
      </c>
      <c r="C206" s="45" t="s">
        <v>1630</v>
      </c>
      <c r="D206" s="42">
        <f t="shared" si="3"/>
        <v>2100</v>
      </c>
      <c r="E206" s="43"/>
      <c r="F206" s="42">
        <v>2100</v>
      </c>
      <c r="G206" s="43"/>
      <c r="H206" s="75"/>
      <c r="I206" s="43"/>
      <c r="J206" s="75" t="s">
        <v>1368</v>
      </c>
      <c r="K206" s="43"/>
      <c r="L206" s="43">
        <v>8205476.9</v>
      </c>
      <c r="M206" s="43">
        <v>8205476.9</v>
      </c>
      <c r="N206" s="43"/>
      <c r="O206" s="43" t="s">
        <v>1368</v>
      </c>
      <c r="P206" s="86"/>
      <c r="Q206" s="86"/>
    </row>
    <row r="207" spans="2:17" ht="14.25">
      <c r="B207" s="45">
        <v>21005</v>
      </c>
      <c r="C207" s="45" t="s">
        <v>1631</v>
      </c>
      <c r="D207" s="42">
        <f t="shared" si="3"/>
        <v>129055454</v>
      </c>
      <c r="E207" s="42">
        <v>129055454</v>
      </c>
      <c r="F207" s="43"/>
      <c r="G207" s="43"/>
      <c r="H207" s="75"/>
      <c r="I207" s="43"/>
      <c r="J207" s="75" t="s">
        <v>1368</v>
      </c>
      <c r="K207" s="43"/>
      <c r="L207" s="43">
        <v>2954809.61</v>
      </c>
      <c r="M207" s="43">
        <v>2954809.61</v>
      </c>
      <c r="N207" s="43"/>
      <c r="O207" s="43" t="s">
        <v>1368</v>
      </c>
      <c r="P207" s="86"/>
      <c r="Q207" s="86"/>
    </row>
    <row r="208" spans="2:17" ht="14.25">
      <c r="B208" s="45">
        <v>2100501</v>
      </c>
      <c r="C208" s="45" t="s">
        <v>1632</v>
      </c>
      <c r="D208" s="42">
        <f t="shared" si="3"/>
        <v>7560000</v>
      </c>
      <c r="E208" s="42">
        <v>7560000</v>
      </c>
      <c r="F208" s="43"/>
      <c r="G208" s="43"/>
      <c r="H208" s="75"/>
      <c r="I208" s="43"/>
      <c r="J208" s="75" t="s">
        <v>1368</v>
      </c>
      <c r="K208" s="43"/>
      <c r="L208" s="43" t="s">
        <v>1368</v>
      </c>
      <c r="M208" s="43" t="s">
        <v>1368</v>
      </c>
      <c r="N208" s="43"/>
      <c r="O208" s="43" t="s">
        <v>1368</v>
      </c>
      <c r="P208" s="86"/>
      <c r="Q208" s="86"/>
    </row>
    <row r="209" spans="2:17" ht="14.25">
      <c r="B209" s="45">
        <v>2100502</v>
      </c>
      <c r="C209" s="45" t="s">
        <v>1633</v>
      </c>
      <c r="D209" s="42">
        <f t="shared" si="3"/>
        <v>4825000</v>
      </c>
      <c r="E209" s="42">
        <v>4825000</v>
      </c>
      <c r="F209" s="43"/>
      <c r="G209" s="43"/>
      <c r="H209" s="75"/>
      <c r="I209" s="43"/>
      <c r="J209" s="75" t="s">
        <v>1368</v>
      </c>
      <c r="K209" s="43"/>
      <c r="L209" s="43">
        <v>238234.68</v>
      </c>
      <c r="M209" s="43">
        <v>238234.68</v>
      </c>
      <c r="N209" s="43"/>
      <c r="O209" s="43" t="s">
        <v>1368</v>
      </c>
      <c r="P209" s="86"/>
      <c r="Q209" s="86"/>
    </row>
    <row r="210" spans="2:17" ht="14.25">
      <c r="B210" s="45">
        <v>2100503</v>
      </c>
      <c r="C210" s="45" t="s">
        <v>1634</v>
      </c>
      <c r="D210" s="42">
        <f t="shared" si="3"/>
        <v>3815000</v>
      </c>
      <c r="E210" s="42">
        <v>3815000</v>
      </c>
      <c r="F210" s="43"/>
      <c r="G210" s="43"/>
      <c r="H210" s="75"/>
      <c r="I210" s="43"/>
      <c r="J210" s="75" t="s">
        <v>1368</v>
      </c>
      <c r="K210" s="43"/>
      <c r="L210" s="43">
        <v>2716574.93</v>
      </c>
      <c r="M210" s="43">
        <v>2716574.93</v>
      </c>
      <c r="N210" s="43"/>
      <c r="O210" s="43" t="s">
        <v>1368</v>
      </c>
      <c r="P210" s="86"/>
      <c r="Q210" s="86"/>
    </row>
    <row r="211" spans="2:17" ht="14.25">
      <c r="B211" s="45">
        <v>2100504</v>
      </c>
      <c r="C211" s="45" t="s">
        <v>1635</v>
      </c>
      <c r="D211" s="42">
        <f t="shared" si="3"/>
        <v>650000</v>
      </c>
      <c r="E211" s="42">
        <v>650000</v>
      </c>
      <c r="F211" s="43"/>
      <c r="G211" s="43"/>
      <c r="H211" s="75"/>
      <c r="I211" s="43"/>
      <c r="J211" s="75" t="s">
        <v>1368</v>
      </c>
      <c r="K211" s="43"/>
      <c r="L211" s="43" t="s">
        <v>1368</v>
      </c>
      <c r="M211" s="43" t="s">
        <v>1368</v>
      </c>
      <c r="N211" s="43"/>
      <c r="O211" s="43" t="s">
        <v>1368</v>
      </c>
      <c r="P211" s="86"/>
      <c r="Q211" s="86"/>
    </row>
    <row r="212" spans="2:17" ht="14.25">
      <c r="B212" s="45">
        <v>2100506</v>
      </c>
      <c r="C212" s="45" t="s">
        <v>1636</v>
      </c>
      <c r="D212" s="42">
        <f t="shared" si="3"/>
        <v>96527154</v>
      </c>
      <c r="E212" s="42">
        <v>96527154</v>
      </c>
      <c r="F212" s="43"/>
      <c r="G212" s="43"/>
      <c r="H212" s="75"/>
      <c r="I212" s="43"/>
      <c r="J212" s="75" t="s">
        <v>1368</v>
      </c>
      <c r="K212" s="43"/>
      <c r="L212" s="43" t="s">
        <v>1368</v>
      </c>
      <c r="M212" s="43" t="s">
        <v>1368</v>
      </c>
      <c r="N212" s="43"/>
      <c r="O212" s="43" t="s">
        <v>1368</v>
      </c>
      <c r="P212" s="86"/>
      <c r="Q212" s="86"/>
    </row>
    <row r="213" spans="2:17" ht="14.25">
      <c r="B213" s="45">
        <v>2100508</v>
      </c>
      <c r="C213" s="45" t="s">
        <v>1637</v>
      </c>
      <c r="D213" s="42">
        <f t="shared" si="3"/>
        <v>5558300</v>
      </c>
      <c r="E213" s="42">
        <v>5558300</v>
      </c>
      <c r="F213" s="43"/>
      <c r="G213" s="43"/>
      <c r="H213" s="75"/>
      <c r="I213" s="43"/>
      <c r="J213" s="75" t="s">
        <v>1368</v>
      </c>
      <c r="K213" s="43"/>
      <c r="L213" s="43" t="s">
        <v>1368</v>
      </c>
      <c r="M213" s="43" t="s">
        <v>1368</v>
      </c>
      <c r="N213" s="43"/>
      <c r="O213" s="43" t="s">
        <v>1368</v>
      </c>
      <c r="P213" s="86"/>
      <c r="Q213" s="86"/>
    </row>
    <row r="214" spans="2:17" ht="14.25">
      <c r="B214" s="45">
        <v>2100509</v>
      </c>
      <c r="C214" s="45" t="s">
        <v>1638</v>
      </c>
      <c r="D214" s="42">
        <f t="shared" si="3"/>
        <v>10120000</v>
      </c>
      <c r="E214" s="42">
        <v>10120000</v>
      </c>
      <c r="F214" s="43"/>
      <c r="G214" s="43"/>
      <c r="H214" s="75"/>
      <c r="I214" s="43"/>
      <c r="J214" s="75" t="s">
        <v>1368</v>
      </c>
      <c r="K214" s="43"/>
      <c r="L214" s="43" t="s">
        <v>1368</v>
      </c>
      <c r="M214" s="43" t="s">
        <v>1368</v>
      </c>
      <c r="N214" s="43"/>
      <c r="O214" s="43" t="s">
        <v>1368</v>
      </c>
      <c r="P214" s="86"/>
      <c r="Q214" s="86"/>
    </row>
    <row r="215" spans="2:17" ht="14.25">
      <c r="B215" s="45">
        <v>21007</v>
      </c>
      <c r="C215" s="45" t="s">
        <v>1639</v>
      </c>
      <c r="D215" s="42">
        <f t="shared" si="3"/>
        <v>5627185.5</v>
      </c>
      <c r="E215" s="42">
        <v>5584685.5</v>
      </c>
      <c r="F215" s="42">
        <v>42500</v>
      </c>
      <c r="G215" s="43"/>
      <c r="H215" s="75"/>
      <c r="I215" s="43"/>
      <c r="J215" s="75" t="s">
        <v>1368</v>
      </c>
      <c r="K215" s="43"/>
      <c r="L215" s="43" t="s">
        <v>1368</v>
      </c>
      <c r="M215" s="43" t="s">
        <v>1368</v>
      </c>
      <c r="N215" s="43"/>
      <c r="O215" s="43" t="s">
        <v>1368</v>
      </c>
      <c r="P215" s="86"/>
      <c r="Q215" s="86"/>
    </row>
    <row r="216" spans="2:17" ht="14.25">
      <c r="B216" s="45">
        <v>2100705</v>
      </c>
      <c r="C216" s="45" t="s">
        <v>1640</v>
      </c>
      <c r="D216" s="42">
        <f t="shared" si="3"/>
        <v>30400</v>
      </c>
      <c r="E216" s="42">
        <v>30400</v>
      </c>
      <c r="F216" s="43"/>
      <c r="G216" s="43"/>
      <c r="H216" s="75"/>
      <c r="I216" s="43"/>
      <c r="J216" s="75" t="s">
        <v>1368</v>
      </c>
      <c r="K216" s="43"/>
      <c r="L216" s="43" t="s">
        <v>1368</v>
      </c>
      <c r="M216" s="43" t="s">
        <v>1368</v>
      </c>
      <c r="N216" s="43"/>
      <c r="O216" s="43" t="s">
        <v>1368</v>
      </c>
      <c r="P216" s="86"/>
      <c r="Q216" s="86"/>
    </row>
    <row r="217" spans="2:17" ht="14.25">
      <c r="B217" s="45">
        <v>2100709</v>
      </c>
      <c r="C217" s="45" t="s">
        <v>1641</v>
      </c>
      <c r="D217" s="42">
        <f t="shared" si="3"/>
        <v>1919000</v>
      </c>
      <c r="E217" s="42">
        <v>1919000</v>
      </c>
      <c r="F217" s="43"/>
      <c r="G217" s="43"/>
      <c r="H217" s="75"/>
      <c r="I217" s="43"/>
      <c r="J217" s="75"/>
      <c r="K217" s="43"/>
      <c r="L217" s="43">
        <v>33707256.29</v>
      </c>
      <c r="M217" s="43">
        <v>393085.55</v>
      </c>
      <c r="N217" s="43"/>
      <c r="O217" s="43">
        <v>33314170.74</v>
      </c>
      <c r="P217" s="86"/>
      <c r="Q217" s="86"/>
    </row>
    <row r="218" spans="2:17" ht="14.25">
      <c r="B218" s="45">
        <v>2100799</v>
      </c>
      <c r="C218" s="45" t="s">
        <v>1642</v>
      </c>
      <c r="D218" s="42">
        <f t="shared" si="3"/>
        <v>3677785.5</v>
      </c>
      <c r="E218" s="42">
        <v>3635285.5</v>
      </c>
      <c r="F218" s="42">
        <v>42500</v>
      </c>
      <c r="G218" s="43"/>
      <c r="H218" s="75"/>
      <c r="I218" s="43"/>
      <c r="J218" s="75"/>
      <c r="K218" s="43"/>
      <c r="L218" s="43">
        <v>393085.55</v>
      </c>
      <c r="M218" s="43">
        <v>393085.55</v>
      </c>
      <c r="N218" s="43"/>
      <c r="O218" s="43" t="s">
        <v>1368</v>
      </c>
      <c r="P218" s="86"/>
      <c r="Q218" s="86"/>
    </row>
    <row r="219" spans="2:17" ht="14.25">
      <c r="B219" s="45">
        <v>21010</v>
      </c>
      <c r="C219" s="45" t="s">
        <v>1643</v>
      </c>
      <c r="D219" s="42">
        <f t="shared" si="3"/>
        <v>2261300</v>
      </c>
      <c r="E219" s="42">
        <v>2209500</v>
      </c>
      <c r="F219" s="42">
        <v>51800</v>
      </c>
      <c r="G219" s="43"/>
      <c r="H219" s="75"/>
      <c r="I219" s="43"/>
      <c r="J219" s="75" t="s">
        <v>1368</v>
      </c>
      <c r="K219" s="43"/>
      <c r="L219" s="43">
        <v>393085.55</v>
      </c>
      <c r="M219" s="43">
        <v>393085.55</v>
      </c>
      <c r="N219" s="43"/>
      <c r="O219" s="43" t="s">
        <v>1368</v>
      </c>
      <c r="P219" s="86"/>
      <c r="Q219" s="86"/>
    </row>
    <row r="220" spans="2:17" ht="14.25">
      <c r="B220" s="45">
        <v>2101012</v>
      </c>
      <c r="C220" s="45" t="s">
        <v>1644</v>
      </c>
      <c r="D220" s="42">
        <f t="shared" si="3"/>
        <v>1940000</v>
      </c>
      <c r="E220" s="42">
        <v>1940000</v>
      </c>
      <c r="F220" s="43"/>
      <c r="G220" s="43"/>
      <c r="H220" s="75"/>
      <c r="I220" s="43"/>
      <c r="J220" s="75" t="s">
        <v>1368</v>
      </c>
      <c r="K220" s="43"/>
      <c r="L220" s="43" t="s">
        <v>1368</v>
      </c>
      <c r="M220" s="43" t="s">
        <v>1368</v>
      </c>
      <c r="N220" s="43"/>
      <c r="O220" s="43" t="s">
        <v>1368</v>
      </c>
      <c r="P220" s="86"/>
      <c r="Q220" s="86"/>
    </row>
    <row r="221" spans="2:17" ht="14.25">
      <c r="B221" s="45">
        <v>2101015</v>
      </c>
      <c r="C221" s="45" t="s">
        <v>1645</v>
      </c>
      <c r="D221" s="42">
        <f t="shared" si="3"/>
        <v>15000</v>
      </c>
      <c r="E221" s="42">
        <v>15000</v>
      </c>
      <c r="F221" s="43"/>
      <c r="G221" s="43"/>
      <c r="H221" s="75"/>
      <c r="I221" s="43"/>
      <c r="J221" s="75" t="s">
        <v>1368</v>
      </c>
      <c r="K221" s="43"/>
      <c r="L221" s="43" t="s">
        <v>1368</v>
      </c>
      <c r="M221" s="43" t="s">
        <v>1368</v>
      </c>
      <c r="N221" s="43"/>
      <c r="O221" s="43" t="s">
        <v>1368</v>
      </c>
      <c r="P221" s="86"/>
      <c r="Q221" s="86"/>
    </row>
    <row r="222" spans="2:17" ht="14.25">
      <c r="B222" s="45">
        <v>2101099</v>
      </c>
      <c r="C222" s="45" t="s">
        <v>1646</v>
      </c>
      <c r="D222" s="42">
        <f t="shared" si="3"/>
        <v>306300</v>
      </c>
      <c r="E222" s="42">
        <v>254500</v>
      </c>
      <c r="F222" s="42">
        <v>51800</v>
      </c>
      <c r="G222" s="43"/>
      <c r="H222" s="75"/>
      <c r="I222" s="43"/>
      <c r="J222" s="75" t="s">
        <v>1368</v>
      </c>
      <c r="K222" s="43"/>
      <c r="L222" s="43" t="s">
        <v>1368</v>
      </c>
      <c r="M222" s="43" t="s">
        <v>1368</v>
      </c>
      <c r="N222" s="43"/>
      <c r="O222" s="43" t="s">
        <v>1368</v>
      </c>
      <c r="P222" s="86"/>
      <c r="Q222" s="86"/>
    </row>
    <row r="223" spans="2:17" ht="14.25">
      <c r="B223" s="45">
        <v>21099</v>
      </c>
      <c r="C223" s="45" t="s">
        <v>1647</v>
      </c>
      <c r="D223" s="42">
        <f t="shared" si="3"/>
        <v>495834</v>
      </c>
      <c r="E223" s="42">
        <v>495834</v>
      </c>
      <c r="F223" s="43"/>
      <c r="G223" s="43"/>
      <c r="H223" s="75"/>
      <c r="I223" s="43"/>
      <c r="J223" s="75" t="s">
        <v>1368</v>
      </c>
      <c r="K223" s="43"/>
      <c r="L223" s="43" t="s">
        <v>1368</v>
      </c>
      <c r="M223" s="43" t="s">
        <v>1368</v>
      </c>
      <c r="N223" s="43"/>
      <c r="O223" s="43" t="s">
        <v>1368</v>
      </c>
      <c r="P223" s="86"/>
      <c r="Q223" s="86"/>
    </row>
    <row r="224" spans="2:17" ht="14.25">
      <c r="B224" s="45">
        <v>2109901</v>
      </c>
      <c r="C224" s="45" t="s">
        <v>1648</v>
      </c>
      <c r="D224" s="42">
        <f t="shared" si="3"/>
        <v>495834</v>
      </c>
      <c r="E224" s="42">
        <v>495834</v>
      </c>
      <c r="F224" s="43"/>
      <c r="G224" s="43"/>
      <c r="H224" s="75"/>
      <c r="I224" s="43"/>
      <c r="J224" s="75" t="s">
        <v>1368</v>
      </c>
      <c r="K224" s="43"/>
      <c r="L224" s="43">
        <v>540000</v>
      </c>
      <c r="M224" s="43" t="s">
        <v>1368</v>
      </c>
      <c r="N224" s="43"/>
      <c r="O224" s="43">
        <v>540000</v>
      </c>
      <c r="P224" s="86"/>
      <c r="Q224" s="86"/>
    </row>
    <row r="225" spans="2:17" ht="14.25">
      <c r="B225" s="45">
        <v>211</v>
      </c>
      <c r="C225" s="45" t="s">
        <v>1649</v>
      </c>
      <c r="D225" s="42">
        <f t="shared" si="3"/>
        <v>72401908.24</v>
      </c>
      <c r="E225" s="42">
        <v>72214990.24</v>
      </c>
      <c r="F225" s="43"/>
      <c r="G225" s="43"/>
      <c r="H225" s="75"/>
      <c r="I225" s="43"/>
      <c r="J225" s="75"/>
      <c r="K225" s="42">
        <v>186918</v>
      </c>
      <c r="L225" s="43" t="s">
        <v>1368</v>
      </c>
      <c r="M225" s="43" t="s">
        <v>1368</v>
      </c>
      <c r="N225" s="43"/>
      <c r="O225" s="43" t="s">
        <v>1368</v>
      </c>
      <c r="P225" s="86"/>
      <c r="Q225" s="86"/>
    </row>
    <row r="226" spans="2:17" ht="14.25">
      <c r="B226" s="45">
        <v>21101</v>
      </c>
      <c r="C226" s="45" t="s">
        <v>1650</v>
      </c>
      <c r="D226" s="42">
        <f t="shared" si="3"/>
        <v>1745968.24</v>
      </c>
      <c r="E226" s="42">
        <v>1559050.24</v>
      </c>
      <c r="F226" s="43"/>
      <c r="G226" s="43"/>
      <c r="H226" s="75"/>
      <c r="I226" s="43"/>
      <c r="J226" s="75"/>
      <c r="K226" s="42">
        <v>186918</v>
      </c>
      <c r="L226" s="43">
        <v>540000</v>
      </c>
      <c r="M226" s="43" t="s">
        <v>1368</v>
      </c>
      <c r="N226" s="43"/>
      <c r="O226" s="43">
        <v>540000</v>
      </c>
      <c r="P226" s="86"/>
      <c r="Q226" s="86"/>
    </row>
    <row r="227" spans="2:17" ht="14.25">
      <c r="B227" s="45">
        <v>2110199</v>
      </c>
      <c r="C227" s="45" t="s">
        <v>1651</v>
      </c>
      <c r="D227" s="42">
        <f t="shared" si="3"/>
        <v>1745968.24</v>
      </c>
      <c r="E227" s="42">
        <v>1559050.24</v>
      </c>
      <c r="F227" s="43"/>
      <c r="G227" s="43"/>
      <c r="H227" s="75"/>
      <c r="I227" s="43"/>
      <c r="J227" s="75" t="s">
        <v>1368</v>
      </c>
      <c r="K227" s="42">
        <v>186918</v>
      </c>
      <c r="L227" s="43">
        <v>3130537.04</v>
      </c>
      <c r="M227" s="43" t="s">
        <v>1368</v>
      </c>
      <c r="N227" s="43"/>
      <c r="O227" s="43">
        <v>3130537.04</v>
      </c>
      <c r="P227" s="86"/>
      <c r="Q227" s="86"/>
    </row>
    <row r="228" spans="2:17" ht="14.25">
      <c r="B228" s="45">
        <v>21103</v>
      </c>
      <c r="C228" s="45" t="s">
        <v>1652</v>
      </c>
      <c r="D228" s="42">
        <f t="shared" si="3"/>
        <v>17760000</v>
      </c>
      <c r="E228" s="42">
        <v>17760000</v>
      </c>
      <c r="F228" s="43"/>
      <c r="G228" s="43"/>
      <c r="H228" s="75"/>
      <c r="I228" s="43"/>
      <c r="J228" s="75"/>
      <c r="K228" s="43"/>
      <c r="L228" s="43">
        <v>2613537.04</v>
      </c>
      <c r="M228" s="43" t="s">
        <v>1368</v>
      </c>
      <c r="N228" s="43"/>
      <c r="O228" s="43">
        <v>2613537.04</v>
      </c>
      <c r="P228" s="86"/>
      <c r="Q228" s="86"/>
    </row>
    <row r="229" spans="2:17" ht="14.25">
      <c r="B229" s="45">
        <v>2110302</v>
      </c>
      <c r="C229" s="45" t="s">
        <v>1653</v>
      </c>
      <c r="D229" s="42">
        <f t="shared" si="3"/>
        <v>11790000</v>
      </c>
      <c r="E229" s="42">
        <v>11790000</v>
      </c>
      <c r="F229" s="43"/>
      <c r="G229" s="43"/>
      <c r="H229" s="75"/>
      <c r="I229" s="43"/>
      <c r="J229" s="75" t="s">
        <v>1368</v>
      </c>
      <c r="K229" s="43"/>
      <c r="L229" s="43">
        <v>87000</v>
      </c>
      <c r="M229" s="43" t="s">
        <v>1368</v>
      </c>
      <c r="N229" s="43"/>
      <c r="O229" s="43">
        <v>87000</v>
      </c>
      <c r="P229" s="86"/>
      <c r="Q229" s="86"/>
    </row>
    <row r="230" spans="2:17" ht="14.25">
      <c r="B230" s="45">
        <v>2110304</v>
      </c>
      <c r="C230" s="45" t="s">
        <v>1654</v>
      </c>
      <c r="D230" s="42">
        <f t="shared" si="3"/>
        <v>5870000</v>
      </c>
      <c r="E230" s="42">
        <v>5870000</v>
      </c>
      <c r="F230" s="43"/>
      <c r="G230" s="43"/>
      <c r="H230" s="75"/>
      <c r="I230" s="43"/>
      <c r="J230" s="75" t="s">
        <v>1368</v>
      </c>
      <c r="K230" s="43"/>
      <c r="L230" s="43">
        <v>430000</v>
      </c>
      <c r="M230" s="43" t="s">
        <v>1368</v>
      </c>
      <c r="N230" s="43"/>
      <c r="O230" s="43">
        <v>430000</v>
      </c>
      <c r="P230" s="86"/>
      <c r="Q230" s="86"/>
    </row>
    <row r="231" spans="2:17" ht="14.25">
      <c r="B231" s="45">
        <v>2110307</v>
      </c>
      <c r="C231" s="45" t="s">
        <v>1655</v>
      </c>
      <c r="D231" s="42">
        <f t="shared" si="3"/>
        <v>100000</v>
      </c>
      <c r="E231" s="42">
        <v>100000</v>
      </c>
      <c r="F231" s="43"/>
      <c r="G231" s="43"/>
      <c r="H231" s="75"/>
      <c r="I231" s="43"/>
      <c r="J231" s="75" t="s">
        <v>1368</v>
      </c>
      <c r="K231" s="43"/>
      <c r="L231" s="43" t="s">
        <v>1368</v>
      </c>
      <c r="M231" s="43" t="s">
        <v>1368</v>
      </c>
      <c r="N231" s="43"/>
      <c r="O231" s="43" t="s">
        <v>1368</v>
      </c>
      <c r="P231" s="86"/>
      <c r="Q231" s="86"/>
    </row>
    <row r="232" spans="2:17" ht="14.25">
      <c r="B232" s="45">
        <v>21104</v>
      </c>
      <c r="C232" s="45" t="s">
        <v>1656</v>
      </c>
      <c r="D232" s="42">
        <f t="shared" si="3"/>
        <v>11910000</v>
      </c>
      <c r="E232" s="42">
        <v>11910000</v>
      </c>
      <c r="F232" s="43"/>
      <c r="G232" s="43"/>
      <c r="H232" s="75"/>
      <c r="I232" s="43"/>
      <c r="J232" s="75" t="s">
        <v>1368</v>
      </c>
      <c r="K232" s="43"/>
      <c r="L232" s="43">
        <v>29643633.7</v>
      </c>
      <c r="M232" s="43" t="s">
        <v>1368</v>
      </c>
      <c r="N232" s="43"/>
      <c r="O232" s="43">
        <v>29643633.7</v>
      </c>
      <c r="P232" s="86"/>
      <c r="Q232" s="86"/>
    </row>
    <row r="233" spans="2:17" ht="14.25">
      <c r="B233" s="45">
        <v>2110402</v>
      </c>
      <c r="C233" s="45" t="s">
        <v>1657</v>
      </c>
      <c r="D233" s="42">
        <f t="shared" si="3"/>
        <v>11910000</v>
      </c>
      <c r="E233" s="42">
        <v>11910000</v>
      </c>
      <c r="F233" s="43"/>
      <c r="G233" s="43"/>
      <c r="H233" s="75"/>
      <c r="I233" s="43"/>
      <c r="J233" s="75" t="s">
        <v>1368</v>
      </c>
      <c r="K233" s="43"/>
      <c r="L233" s="43" t="s">
        <v>1368</v>
      </c>
      <c r="M233" s="43" t="s">
        <v>1368</v>
      </c>
      <c r="N233" s="43"/>
      <c r="O233" s="43" t="s">
        <v>1368</v>
      </c>
      <c r="P233" s="86"/>
      <c r="Q233" s="86"/>
    </row>
    <row r="234" spans="2:17" ht="14.25">
      <c r="B234" s="45">
        <v>2110499</v>
      </c>
      <c r="C234" s="45" t="s">
        <v>1658</v>
      </c>
      <c r="D234" s="42">
        <f t="shared" si="3"/>
        <v>0</v>
      </c>
      <c r="E234" s="43"/>
      <c r="F234" s="43"/>
      <c r="G234" s="43"/>
      <c r="H234" s="75"/>
      <c r="I234" s="43"/>
      <c r="J234" s="75" t="s">
        <v>1368</v>
      </c>
      <c r="K234" s="43"/>
      <c r="L234" s="43">
        <v>9823653.2</v>
      </c>
      <c r="M234" s="43" t="s">
        <v>1368</v>
      </c>
      <c r="N234" s="43"/>
      <c r="O234" s="43">
        <v>9823653.2</v>
      </c>
      <c r="P234" s="86"/>
      <c r="Q234" s="86"/>
    </row>
    <row r="235" spans="2:17" ht="14.25">
      <c r="B235" s="45">
        <v>21105</v>
      </c>
      <c r="C235" s="45" t="s">
        <v>1659</v>
      </c>
      <c r="D235" s="42">
        <f t="shared" si="3"/>
        <v>3866000</v>
      </c>
      <c r="E235" s="42">
        <v>3866000</v>
      </c>
      <c r="F235" s="43"/>
      <c r="G235" s="43"/>
      <c r="H235" s="75"/>
      <c r="I235" s="43"/>
      <c r="J235" s="75" t="s">
        <v>1368</v>
      </c>
      <c r="K235" s="43"/>
      <c r="L235" s="43">
        <v>19819980.5</v>
      </c>
      <c r="M235" s="43" t="s">
        <v>1368</v>
      </c>
      <c r="N235" s="43"/>
      <c r="O235" s="43">
        <v>19819980.5</v>
      </c>
      <c r="P235" s="86"/>
      <c r="Q235" s="86"/>
    </row>
    <row r="236" spans="2:17" ht="14.25">
      <c r="B236" s="45">
        <v>2110501</v>
      </c>
      <c r="C236" s="45" t="s">
        <v>1660</v>
      </c>
      <c r="D236" s="42">
        <f t="shared" si="3"/>
        <v>3241700</v>
      </c>
      <c r="E236" s="42">
        <v>3241700</v>
      </c>
      <c r="F236" s="43"/>
      <c r="G236" s="43"/>
      <c r="H236" s="75"/>
      <c r="I236" s="43"/>
      <c r="J236" s="75" t="s">
        <v>1368</v>
      </c>
      <c r="K236" s="43"/>
      <c r="L236" s="43" t="s">
        <v>1368</v>
      </c>
      <c r="M236" s="43" t="s">
        <v>1368</v>
      </c>
      <c r="N236" s="43"/>
      <c r="O236" s="43" t="s">
        <v>1368</v>
      </c>
      <c r="P236" s="86"/>
      <c r="Q236" s="86"/>
    </row>
    <row r="237" spans="2:17" ht="14.25">
      <c r="B237" s="45">
        <v>2110502</v>
      </c>
      <c r="C237" s="45" t="s">
        <v>1661</v>
      </c>
      <c r="D237" s="42">
        <f t="shared" si="3"/>
        <v>134300</v>
      </c>
      <c r="E237" s="42">
        <v>134300</v>
      </c>
      <c r="F237" s="43"/>
      <c r="G237" s="43"/>
      <c r="H237" s="75"/>
      <c r="I237" s="43"/>
      <c r="J237" s="75" t="s">
        <v>1368</v>
      </c>
      <c r="K237" s="43"/>
      <c r="L237" s="43" t="s">
        <v>1368</v>
      </c>
      <c r="M237" s="43" t="s">
        <v>1368</v>
      </c>
      <c r="N237" s="43"/>
      <c r="O237" s="43" t="s">
        <v>1368</v>
      </c>
      <c r="P237" s="86"/>
      <c r="Q237" s="86"/>
    </row>
    <row r="238" spans="2:17" ht="14.25">
      <c r="B238" s="45">
        <v>2110503</v>
      </c>
      <c r="C238" s="45" t="s">
        <v>1662</v>
      </c>
      <c r="D238" s="42">
        <f t="shared" si="3"/>
        <v>240000</v>
      </c>
      <c r="E238" s="42">
        <v>240000</v>
      </c>
      <c r="F238" s="43"/>
      <c r="G238" s="43"/>
      <c r="H238" s="75"/>
      <c r="I238" s="43"/>
      <c r="J238" s="75" t="s">
        <v>1368</v>
      </c>
      <c r="K238" s="43"/>
      <c r="L238" s="43" t="s">
        <v>1368</v>
      </c>
      <c r="M238" s="43" t="s">
        <v>1368</v>
      </c>
      <c r="N238" s="43"/>
      <c r="O238" s="43" t="s">
        <v>1368</v>
      </c>
      <c r="P238" s="86"/>
      <c r="Q238" s="86"/>
    </row>
    <row r="239" spans="2:17" ht="14.25">
      <c r="B239" s="45">
        <v>2110506</v>
      </c>
      <c r="C239" s="45" t="s">
        <v>1663</v>
      </c>
      <c r="D239" s="42">
        <f t="shared" si="3"/>
        <v>1780000</v>
      </c>
      <c r="E239" s="42">
        <v>1780000</v>
      </c>
      <c r="F239" s="43"/>
      <c r="G239" s="43"/>
      <c r="H239" s="75"/>
      <c r="I239" s="43"/>
      <c r="J239" s="75" t="s">
        <v>1368</v>
      </c>
      <c r="K239" s="43"/>
      <c r="L239" s="43" t="s">
        <v>1368</v>
      </c>
      <c r="M239" s="43" t="s">
        <v>1368</v>
      </c>
      <c r="N239" s="43"/>
      <c r="O239" s="43" t="s">
        <v>1368</v>
      </c>
      <c r="P239" s="86"/>
      <c r="Q239" s="86"/>
    </row>
    <row r="240" spans="2:17" ht="14.25">
      <c r="B240" s="45">
        <v>2110599</v>
      </c>
      <c r="C240" s="45" t="s">
        <v>1664</v>
      </c>
      <c r="D240" s="42">
        <f t="shared" si="3"/>
        <v>250000</v>
      </c>
      <c r="E240" s="42">
        <v>250000</v>
      </c>
      <c r="F240" s="43"/>
      <c r="G240" s="43"/>
      <c r="H240" s="75"/>
      <c r="I240" s="43"/>
      <c r="J240" s="75"/>
      <c r="K240" s="43"/>
      <c r="L240" s="43" t="s">
        <v>1368</v>
      </c>
      <c r="M240" s="43" t="s">
        <v>1368</v>
      </c>
      <c r="N240" s="43"/>
      <c r="O240" s="43" t="s">
        <v>1368</v>
      </c>
      <c r="P240" s="86"/>
      <c r="Q240" s="86"/>
    </row>
    <row r="241" spans="2:17" ht="14.25">
      <c r="B241" s="45">
        <v>21106</v>
      </c>
      <c r="C241" s="45" t="s">
        <v>1665</v>
      </c>
      <c r="D241" s="42">
        <f t="shared" si="3"/>
        <v>15350000</v>
      </c>
      <c r="E241" s="42">
        <v>15350000</v>
      </c>
      <c r="F241" s="43"/>
      <c r="G241" s="43"/>
      <c r="H241" s="75"/>
      <c r="I241" s="43"/>
      <c r="J241" s="75"/>
      <c r="K241" s="43"/>
      <c r="L241" s="43" t="s">
        <v>1368</v>
      </c>
      <c r="M241" s="43" t="s">
        <v>1368</v>
      </c>
      <c r="N241" s="43"/>
      <c r="O241" s="43" t="s">
        <v>1368</v>
      </c>
      <c r="P241" s="86"/>
      <c r="Q241" s="86"/>
    </row>
    <row r="242" spans="2:17" ht="14.25">
      <c r="B242" s="45">
        <v>2110602</v>
      </c>
      <c r="C242" s="45" t="s">
        <v>1666</v>
      </c>
      <c r="D242" s="42">
        <f t="shared" si="3"/>
        <v>11250000</v>
      </c>
      <c r="E242" s="42">
        <v>11250000</v>
      </c>
      <c r="F242" s="43"/>
      <c r="G242" s="43"/>
      <c r="H242" s="75"/>
      <c r="I242" s="43"/>
      <c r="J242" s="75" t="s">
        <v>1368</v>
      </c>
      <c r="K242" s="43"/>
      <c r="L242" s="43" t="s">
        <v>1368</v>
      </c>
      <c r="M242" s="43" t="s">
        <v>1368</v>
      </c>
      <c r="N242" s="43"/>
      <c r="O242" s="43" t="s">
        <v>1368</v>
      </c>
      <c r="P242" s="86"/>
      <c r="Q242" s="86"/>
    </row>
    <row r="243" spans="2:17" ht="14.25">
      <c r="B243" s="45">
        <v>2110603</v>
      </c>
      <c r="C243" s="45" t="s">
        <v>1667</v>
      </c>
      <c r="D243" s="42">
        <f t="shared" si="3"/>
        <v>0</v>
      </c>
      <c r="E243" s="43"/>
      <c r="F243" s="43"/>
      <c r="G243" s="43"/>
      <c r="H243" s="75"/>
      <c r="I243" s="43"/>
      <c r="J243" s="75" t="s">
        <v>1368</v>
      </c>
      <c r="K243" s="43"/>
      <c r="L243" s="43" t="s">
        <v>1368</v>
      </c>
      <c r="M243" s="43" t="s">
        <v>1368</v>
      </c>
      <c r="N243" s="43"/>
      <c r="O243" s="43" t="s">
        <v>1368</v>
      </c>
      <c r="P243" s="86"/>
      <c r="Q243" s="86"/>
    </row>
    <row r="244" spans="2:17" ht="14.25">
      <c r="B244" s="45">
        <v>2110699</v>
      </c>
      <c r="C244" s="45" t="s">
        <v>1668</v>
      </c>
      <c r="D244" s="42">
        <f t="shared" si="3"/>
        <v>4100000</v>
      </c>
      <c r="E244" s="42">
        <v>4100000</v>
      </c>
      <c r="F244" s="43"/>
      <c r="G244" s="43"/>
      <c r="H244" s="75"/>
      <c r="I244" s="43"/>
      <c r="J244" s="75" t="s">
        <v>1368</v>
      </c>
      <c r="K244" s="43"/>
      <c r="L244" s="43" t="s">
        <v>1368</v>
      </c>
      <c r="M244" s="43" t="s">
        <v>1368</v>
      </c>
      <c r="N244" s="43"/>
      <c r="O244" s="43" t="s">
        <v>1368</v>
      </c>
      <c r="P244" s="86"/>
      <c r="Q244" s="86"/>
    </row>
    <row r="245" spans="2:17" ht="14.25">
      <c r="B245" s="45">
        <v>21110</v>
      </c>
      <c r="C245" s="45" t="s">
        <v>1669</v>
      </c>
      <c r="D245" s="42">
        <f t="shared" si="3"/>
        <v>8349940</v>
      </c>
      <c r="E245" s="42">
        <v>8349940</v>
      </c>
      <c r="F245" s="43"/>
      <c r="G245" s="43"/>
      <c r="H245" s="75"/>
      <c r="I245" s="43"/>
      <c r="J245" s="75" t="s">
        <v>1368</v>
      </c>
      <c r="K245" s="43"/>
      <c r="L245" s="43">
        <v>67044336.38</v>
      </c>
      <c r="M245" s="43">
        <v>66044336.38</v>
      </c>
      <c r="N245" s="43"/>
      <c r="O245" s="43">
        <v>1000000</v>
      </c>
      <c r="P245" s="86"/>
      <c r="Q245" s="86"/>
    </row>
    <row r="246" spans="2:17" ht="14.25">
      <c r="B246" s="45">
        <v>2111001</v>
      </c>
      <c r="C246" s="45" t="s">
        <v>1670</v>
      </c>
      <c r="D246" s="42">
        <f t="shared" si="3"/>
        <v>8349940</v>
      </c>
      <c r="E246" s="42">
        <v>8349940</v>
      </c>
      <c r="F246" s="43"/>
      <c r="G246" s="43"/>
      <c r="H246" s="75"/>
      <c r="I246" s="43"/>
      <c r="J246" s="75" t="s">
        <v>1368</v>
      </c>
      <c r="K246" s="43"/>
      <c r="L246" s="43">
        <v>1847427.58</v>
      </c>
      <c r="M246" s="43">
        <v>1847427.58</v>
      </c>
      <c r="N246" s="43"/>
      <c r="O246" s="43" t="s">
        <v>1368</v>
      </c>
      <c r="P246" s="86"/>
      <c r="Q246" s="86"/>
    </row>
    <row r="247" spans="2:17" ht="14.25">
      <c r="B247" s="45">
        <v>21111</v>
      </c>
      <c r="C247" s="45" t="s">
        <v>1671</v>
      </c>
      <c r="D247" s="42">
        <f t="shared" si="3"/>
        <v>5525000</v>
      </c>
      <c r="E247" s="42">
        <v>5525000</v>
      </c>
      <c r="F247" s="43"/>
      <c r="G247" s="43"/>
      <c r="H247" s="75"/>
      <c r="I247" s="43"/>
      <c r="J247" s="75" t="s">
        <v>1368</v>
      </c>
      <c r="K247" s="43"/>
      <c r="L247" s="43">
        <v>63451.5</v>
      </c>
      <c r="M247" s="43">
        <v>63451.5</v>
      </c>
      <c r="N247" s="43"/>
      <c r="O247" s="43" t="s">
        <v>1368</v>
      </c>
      <c r="P247" s="86"/>
      <c r="Q247" s="86"/>
    </row>
    <row r="248" spans="2:17" ht="14.25">
      <c r="B248" s="45">
        <v>2111103</v>
      </c>
      <c r="C248" s="45" t="s">
        <v>1672</v>
      </c>
      <c r="D248" s="42">
        <f t="shared" si="3"/>
        <v>4600000</v>
      </c>
      <c r="E248" s="42">
        <v>4600000</v>
      </c>
      <c r="F248" s="43"/>
      <c r="G248" s="43"/>
      <c r="H248" s="75"/>
      <c r="I248" s="43"/>
      <c r="J248" s="75"/>
      <c r="K248" s="43"/>
      <c r="L248" s="43">
        <v>1783976.08</v>
      </c>
      <c r="M248" s="43">
        <v>1783976.08</v>
      </c>
      <c r="N248" s="43"/>
      <c r="O248" s="43" t="s">
        <v>1368</v>
      </c>
      <c r="P248" s="86"/>
      <c r="Q248" s="86"/>
    </row>
    <row r="249" spans="2:17" ht="14.25">
      <c r="B249" s="45">
        <v>2111199</v>
      </c>
      <c r="C249" s="45" t="s">
        <v>1673</v>
      </c>
      <c r="D249" s="42">
        <f t="shared" si="3"/>
        <v>925000</v>
      </c>
      <c r="E249" s="42">
        <v>925000</v>
      </c>
      <c r="F249" s="43"/>
      <c r="G249" s="43"/>
      <c r="H249" s="75"/>
      <c r="I249" s="43"/>
      <c r="J249" s="75" t="s">
        <v>1368</v>
      </c>
      <c r="K249" s="43"/>
      <c r="L249" s="43">
        <v>33750000</v>
      </c>
      <c r="M249" s="43">
        <v>33750000</v>
      </c>
      <c r="N249" s="43"/>
      <c r="O249" s="43" t="s">
        <v>1368</v>
      </c>
      <c r="P249" s="86"/>
      <c r="Q249" s="86"/>
    </row>
    <row r="250" spans="2:17" ht="14.25">
      <c r="B250" s="45">
        <v>21112</v>
      </c>
      <c r="C250" s="45" t="s">
        <v>1674</v>
      </c>
      <c r="D250" s="42">
        <f t="shared" si="3"/>
        <v>4815000</v>
      </c>
      <c r="E250" s="42">
        <v>4815000</v>
      </c>
      <c r="F250" s="43"/>
      <c r="G250" s="43"/>
      <c r="H250" s="75"/>
      <c r="I250" s="43"/>
      <c r="J250" s="75" t="s">
        <v>1368</v>
      </c>
      <c r="K250" s="43"/>
      <c r="L250" s="43">
        <v>33750000</v>
      </c>
      <c r="M250" s="43">
        <v>33750000</v>
      </c>
      <c r="N250" s="43"/>
      <c r="O250" s="43" t="s">
        <v>1368</v>
      </c>
      <c r="P250" s="86"/>
      <c r="Q250" s="86"/>
    </row>
    <row r="251" spans="2:17" ht="14.25">
      <c r="B251" s="45">
        <v>2111201</v>
      </c>
      <c r="C251" s="45" t="s">
        <v>1675</v>
      </c>
      <c r="D251" s="42">
        <f t="shared" si="3"/>
        <v>4815000</v>
      </c>
      <c r="E251" s="42">
        <v>4815000</v>
      </c>
      <c r="F251" s="43"/>
      <c r="G251" s="43"/>
      <c r="H251" s="75"/>
      <c r="I251" s="43"/>
      <c r="J251" s="75" t="s">
        <v>1368</v>
      </c>
      <c r="K251" s="43"/>
      <c r="L251" s="43">
        <v>1200000</v>
      </c>
      <c r="M251" s="43">
        <v>1200000</v>
      </c>
      <c r="N251" s="43"/>
      <c r="O251" s="43" t="s">
        <v>1368</v>
      </c>
      <c r="P251" s="86"/>
      <c r="Q251" s="86"/>
    </row>
    <row r="252" spans="2:17" ht="14.25">
      <c r="B252" s="45">
        <v>21199</v>
      </c>
      <c r="C252" s="45" t="s">
        <v>1676</v>
      </c>
      <c r="D252" s="42">
        <f t="shared" si="3"/>
        <v>1300000</v>
      </c>
      <c r="E252" s="42">
        <v>1300000</v>
      </c>
      <c r="F252" s="43"/>
      <c r="G252" s="43"/>
      <c r="H252" s="75"/>
      <c r="I252" s="43"/>
      <c r="J252" s="75" t="s">
        <v>1368</v>
      </c>
      <c r="K252" s="43"/>
      <c r="L252" s="43">
        <v>1200000</v>
      </c>
      <c r="M252" s="43">
        <v>1200000</v>
      </c>
      <c r="N252" s="43"/>
      <c r="O252" s="43" t="s">
        <v>1368</v>
      </c>
      <c r="P252" s="86"/>
      <c r="Q252" s="86"/>
    </row>
    <row r="253" spans="2:17" ht="14.25">
      <c r="B253" s="45">
        <v>2119901</v>
      </c>
      <c r="C253" s="45" t="s">
        <v>1677</v>
      </c>
      <c r="D253" s="42">
        <f t="shared" si="3"/>
        <v>1300000</v>
      </c>
      <c r="E253" s="42">
        <v>1300000</v>
      </c>
      <c r="F253" s="43"/>
      <c r="G253" s="43"/>
      <c r="H253" s="75"/>
      <c r="I253" s="43"/>
      <c r="J253" s="75" t="s">
        <v>1368</v>
      </c>
      <c r="K253" s="43"/>
      <c r="L253" s="43">
        <v>27246908.8</v>
      </c>
      <c r="M253" s="43">
        <v>26246908.8</v>
      </c>
      <c r="N253" s="43"/>
      <c r="O253" s="43">
        <v>1000000</v>
      </c>
      <c r="P253" s="86"/>
      <c r="Q253" s="86"/>
    </row>
    <row r="254" spans="2:17" ht="14.25">
      <c r="B254" s="45">
        <v>212</v>
      </c>
      <c r="C254" s="45" t="s">
        <v>1678</v>
      </c>
      <c r="D254" s="42">
        <f t="shared" si="3"/>
        <v>181239164</v>
      </c>
      <c r="E254" s="42">
        <v>180537764</v>
      </c>
      <c r="F254" s="43"/>
      <c r="G254" s="43"/>
      <c r="H254" s="75"/>
      <c r="I254" s="43"/>
      <c r="J254" s="75"/>
      <c r="K254" s="42">
        <v>701400</v>
      </c>
      <c r="L254" s="43">
        <v>6869908.8</v>
      </c>
      <c r="M254" s="43">
        <v>6869908.8</v>
      </c>
      <c r="N254" s="43"/>
      <c r="O254" s="43" t="s">
        <v>1368</v>
      </c>
      <c r="P254" s="86"/>
      <c r="Q254" s="86"/>
    </row>
    <row r="255" spans="2:17" ht="14.25">
      <c r="B255" s="45">
        <v>21201</v>
      </c>
      <c r="C255" s="45" t="s">
        <v>1679</v>
      </c>
      <c r="D255" s="42">
        <f t="shared" si="3"/>
        <v>10390079</v>
      </c>
      <c r="E255" s="42">
        <v>9688679</v>
      </c>
      <c r="F255" s="43"/>
      <c r="G255" s="43"/>
      <c r="H255" s="75"/>
      <c r="I255" s="43"/>
      <c r="J255" s="75" t="s">
        <v>1368</v>
      </c>
      <c r="K255" s="42">
        <v>701400</v>
      </c>
      <c r="L255" s="43">
        <v>19177000</v>
      </c>
      <c r="M255" s="43">
        <v>19177000</v>
      </c>
      <c r="N255" s="43"/>
      <c r="O255" s="43" t="s">
        <v>1368</v>
      </c>
      <c r="P255" s="86"/>
      <c r="Q255" s="86"/>
    </row>
    <row r="256" spans="2:17" ht="14.25">
      <c r="B256" s="45">
        <v>2120104</v>
      </c>
      <c r="C256" s="45" t="s">
        <v>1680</v>
      </c>
      <c r="D256" s="42">
        <f t="shared" si="3"/>
        <v>2626945</v>
      </c>
      <c r="E256" s="42">
        <v>2626945</v>
      </c>
      <c r="F256" s="43"/>
      <c r="G256" s="43"/>
      <c r="H256" s="75"/>
      <c r="I256" s="43"/>
      <c r="J256" s="75" t="s">
        <v>1368</v>
      </c>
      <c r="K256" s="43"/>
      <c r="L256" s="43">
        <v>200000</v>
      </c>
      <c r="M256" s="43">
        <v>200000</v>
      </c>
      <c r="N256" s="43"/>
      <c r="O256" s="43" t="s">
        <v>1368</v>
      </c>
      <c r="P256" s="86"/>
      <c r="Q256" s="86"/>
    </row>
    <row r="257" spans="2:17" ht="14.25">
      <c r="B257" s="45">
        <v>2120199</v>
      </c>
      <c r="C257" s="45" t="s">
        <v>1681</v>
      </c>
      <c r="D257" s="42">
        <f t="shared" si="3"/>
        <v>7763134</v>
      </c>
      <c r="E257" s="42">
        <v>7061734</v>
      </c>
      <c r="F257" s="43"/>
      <c r="G257" s="43"/>
      <c r="H257" s="75"/>
      <c r="I257" s="43"/>
      <c r="J257" s="75" t="s">
        <v>1368</v>
      </c>
      <c r="K257" s="42">
        <v>701400</v>
      </c>
      <c r="L257" s="43" t="s">
        <v>1368</v>
      </c>
      <c r="M257" s="43" t="s">
        <v>1368</v>
      </c>
      <c r="N257" s="43"/>
      <c r="O257" s="43" t="s">
        <v>1368</v>
      </c>
      <c r="P257" s="86"/>
      <c r="Q257" s="86"/>
    </row>
    <row r="258" spans="2:17" ht="14.25">
      <c r="B258" s="45">
        <v>21203</v>
      </c>
      <c r="C258" s="45" t="s">
        <v>1682</v>
      </c>
      <c r="D258" s="42">
        <f t="shared" si="3"/>
        <v>1480000</v>
      </c>
      <c r="E258" s="42">
        <v>1480000</v>
      </c>
      <c r="F258" s="43"/>
      <c r="G258" s="43"/>
      <c r="H258" s="75"/>
      <c r="I258" s="43"/>
      <c r="J258" s="75" t="s">
        <v>1368</v>
      </c>
      <c r="K258" s="43"/>
      <c r="L258" s="43" t="s">
        <v>1368</v>
      </c>
      <c r="M258" s="43" t="s">
        <v>1368</v>
      </c>
      <c r="N258" s="43"/>
      <c r="O258" s="43" t="s">
        <v>1368</v>
      </c>
      <c r="P258" s="86"/>
      <c r="Q258" s="86"/>
    </row>
    <row r="259" spans="2:17" ht="14.25">
      <c r="B259" s="45">
        <v>2120399</v>
      </c>
      <c r="C259" s="45" t="s">
        <v>1683</v>
      </c>
      <c r="D259" s="42">
        <f t="shared" si="3"/>
        <v>1480000</v>
      </c>
      <c r="E259" s="42">
        <v>1480000</v>
      </c>
      <c r="F259" s="43"/>
      <c r="G259" s="43"/>
      <c r="H259" s="75"/>
      <c r="I259" s="43"/>
      <c r="J259" s="75" t="s">
        <v>1368</v>
      </c>
      <c r="K259" s="43"/>
      <c r="L259" s="43">
        <v>1000000</v>
      </c>
      <c r="M259" s="43" t="s">
        <v>1368</v>
      </c>
      <c r="N259" s="43"/>
      <c r="O259" s="43">
        <v>1000000</v>
      </c>
      <c r="P259" s="86"/>
      <c r="Q259" s="86"/>
    </row>
    <row r="260" spans="2:17" ht="14.25">
      <c r="B260" s="45">
        <v>21207</v>
      </c>
      <c r="C260" s="45" t="s">
        <v>1684</v>
      </c>
      <c r="D260" s="42">
        <f t="shared" si="3"/>
        <v>0</v>
      </c>
      <c r="E260" s="43"/>
      <c r="F260" s="43"/>
      <c r="G260" s="43"/>
      <c r="H260" s="75"/>
      <c r="I260" s="43"/>
      <c r="J260" s="75" t="s">
        <v>1368</v>
      </c>
      <c r="K260" s="43"/>
      <c r="L260" s="43" t="s">
        <v>1368</v>
      </c>
      <c r="M260" s="43" t="s">
        <v>1368</v>
      </c>
      <c r="N260" s="43"/>
      <c r="O260" s="43" t="s">
        <v>1368</v>
      </c>
      <c r="P260" s="86"/>
      <c r="Q260" s="86"/>
    </row>
    <row r="261" spans="2:17" ht="14.25">
      <c r="B261" s="45">
        <v>2120702</v>
      </c>
      <c r="C261" s="45" t="s">
        <v>1685</v>
      </c>
      <c r="D261" s="42">
        <f t="shared" si="3"/>
        <v>0</v>
      </c>
      <c r="E261" s="43"/>
      <c r="F261" s="43"/>
      <c r="G261" s="43"/>
      <c r="H261" s="75"/>
      <c r="I261" s="43"/>
      <c r="J261" s="75" t="s">
        <v>1368</v>
      </c>
      <c r="K261" s="43"/>
      <c r="L261" s="43" t="s">
        <v>1368</v>
      </c>
      <c r="M261" s="43" t="s">
        <v>1368</v>
      </c>
      <c r="N261" s="43"/>
      <c r="O261" s="43" t="s">
        <v>1368</v>
      </c>
      <c r="P261" s="86"/>
      <c r="Q261" s="86"/>
    </row>
    <row r="262" spans="2:17" ht="14.25">
      <c r="B262" s="45">
        <v>21208</v>
      </c>
      <c r="C262" s="45" t="s">
        <v>1686</v>
      </c>
      <c r="D262" s="42">
        <f t="shared" si="3"/>
        <v>112177200</v>
      </c>
      <c r="E262" s="42">
        <v>112177200</v>
      </c>
      <c r="F262" s="43"/>
      <c r="G262" s="43"/>
      <c r="H262" s="75"/>
      <c r="I262" s="43"/>
      <c r="J262" s="75" t="s">
        <v>1368</v>
      </c>
      <c r="K262" s="43"/>
      <c r="L262" s="43" t="s">
        <v>1368</v>
      </c>
      <c r="M262" s="43" t="s">
        <v>1368</v>
      </c>
      <c r="N262" s="43"/>
      <c r="O262" s="43" t="s">
        <v>1368</v>
      </c>
      <c r="P262" s="86"/>
      <c r="Q262" s="86"/>
    </row>
    <row r="263" spans="2:17" ht="14.25">
      <c r="B263" s="45">
        <v>2120801</v>
      </c>
      <c r="C263" s="45" t="s">
        <v>1687</v>
      </c>
      <c r="D263" s="42">
        <f t="shared" si="3"/>
        <v>0</v>
      </c>
      <c r="E263" s="43"/>
      <c r="F263" s="43"/>
      <c r="G263" s="43"/>
      <c r="H263" s="75"/>
      <c r="I263" s="43"/>
      <c r="J263" s="75" t="s">
        <v>1368</v>
      </c>
      <c r="K263" s="43"/>
      <c r="L263" s="43" t="s">
        <v>1368</v>
      </c>
      <c r="M263" s="43" t="s">
        <v>1368</v>
      </c>
      <c r="N263" s="43"/>
      <c r="O263" s="43" t="s">
        <v>1368</v>
      </c>
      <c r="P263" s="86"/>
      <c r="Q263" s="86"/>
    </row>
    <row r="264" spans="2:17" ht="14.25">
      <c r="B264" s="45">
        <v>2120807</v>
      </c>
      <c r="C264" s="45" t="s">
        <v>1685</v>
      </c>
      <c r="D264" s="42">
        <f t="shared" si="3"/>
        <v>6480000</v>
      </c>
      <c r="E264" s="42">
        <v>6480000</v>
      </c>
      <c r="F264" s="43"/>
      <c r="G264" s="43"/>
      <c r="H264" s="75"/>
      <c r="I264" s="43"/>
      <c r="J264" s="75" t="s">
        <v>1368</v>
      </c>
      <c r="K264" s="43"/>
      <c r="L264" s="43" t="s">
        <v>1368</v>
      </c>
      <c r="M264" s="43" t="s">
        <v>1368</v>
      </c>
      <c r="N264" s="43"/>
      <c r="O264" s="43" t="s">
        <v>1368</v>
      </c>
      <c r="P264" s="86"/>
      <c r="Q264" s="86"/>
    </row>
    <row r="265" spans="2:17" ht="14.25">
      <c r="B265" s="45">
        <v>2120806</v>
      </c>
      <c r="C265" s="45" t="s">
        <v>1688</v>
      </c>
      <c r="D265" s="42">
        <f t="shared" si="3"/>
        <v>390000</v>
      </c>
      <c r="E265" s="42">
        <v>390000</v>
      </c>
      <c r="F265" s="43"/>
      <c r="G265" s="43"/>
      <c r="H265" s="75"/>
      <c r="I265" s="43"/>
      <c r="J265" s="75" t="s">
        <v>1368</v>
      </c>
      <c r="K265" s="43"/>
      <c r="L265" s="43" t="s">
        <v>1368</v>
      </c>
      <c r="M265" s="43" t="s">
        <v>1368</v>
      </c>
      <c r="N265" s="43"/>
      <c r="O265" s="43" t="s">
        <v>1368</v>
      </c>
      <c r="P265" s="86"/>
      <c r="Q265" s="86"/>
    </row>
    <row r="266" spans="2:17" ht="14.25">
      <c r="B266" s="45">
        <v>2120808</v>
      </c>
      <c r="C266" s="45" t="s">
        <v>1689</v>
      </c>
      <c r="D266" s="42">
        <f t="shared" si="3"/>
        <v>3070000</v>
      </c>
      <c r="E266" s="42">
        <v>3070000</v>
      </c>
      <c r="F266" s="43"/>
      <c r="G266" s="43"/>
      <c r="H266" s="75"/>
      <c r="I266" s="43"/>
      <c r="J266" s="75" t="s">
        <v>1368</v>
      </c>
      <c r="K266" s="43"/>
      <c r="L266" s="43" t="s">
        <v>1368</v>
      </c>
      <c r="M266" s="43" t="s">
        <v>1368</v>
      </c>
      <c r="N266" s="43"/>
      <c r="O266" s="43" t="s">
        <v>1368</v>
      </c>
      <c r="P266" s="86"/>
      <c r="Q266" s="86"/>
    </row>
    <row r="267" spans="2:17" ht="14.25">
      <c r="B267" s="45">
        <v>2120812</v>
      </c>
      <c r="C267" s="45" t="s">
        <v>1890</v>
      </c>
      <c r="D267" s="42">
        <f aca="true" t="shared" si="4" ref="D267:D330">SUM(E267,F267,G267,I267,K267)</f>
        <v>19700000</v>
      </c>
      <c r="E267" s="42">
        <v>19700000</v>
      </c>
      <c r="F267" s="43"/>
      <c r="G267" s="43"/>
      <c r="H267" s="75"/>
      <c r="I267" s="43"/>
      <c r="J267" s="75" t="s">
        <v>1368</v>
      </c>
      <c r="K267" s="43"/>
      <c r="L267" s="43" t="s">
        <v>1368</v>
      </c>
      <c r="M267" s="43" t="s">
        <v>1368</v>
      </c>
      <c r="N267" s="43"/>
      <c r="O267" s="43" t="s">
        <v>1368</v>
      </c>
      <c r="P267" s="86"/>
      <c r="Q267" s="86"/>
    </row>
    <row r="268" spans="2:17" ht="14.25">
      <c r="B268" s="45">
        <v>2120899</v>
      </c>
      <c r="C268" s="45" t="s">
        <v>1691</v>
      </c>
      <c r="D268" s="42">
        <f t="shared" si="4"/>
        <v>82537200</v>
      </c>
      <c r="E268" s="42">
        <v>82537200</v>
      </c>
      <c r="F268" s="43"/>
      <c r="G268" s="43"/>
      <c r="H268" s="75"/>
      <c r="I268" s="43"/>
      <c r="J268" s="75" t="s">
        <v>1368</v>
      </c>
      <c r="K268" s="43"/>
      <c r="L268" s="43">
        <v>3000000</v>
      </c>
      <c r="M268" s="43">
        <v>3000000</v>
      </c>
      <c r="N268" s="43"/>
      <c r="O268" s="43" t="s">
        <v>1368</v>
      </c>
      <c r="P268" s="86"/>
      <c r="Q268" s="86"/>
    </row>
    <row r="269" spans="2:17" ht="14.25">
      <c r="B269" s="45">
        <v>21210</v>
      </c>
      <c r="C269" s="45" t="s">
        <v>1692</v>
      </c>
      <c r="D269" s="42">
        <f t="shared" si="4"/>
        <v>70000</v>
      </c>
      <c r="E269" s="42">
        <v>70000</v>
      </c>
      <c r="F269" s="43"/>
      <c r="G269" s="43"/>
      <c r="H269" s="75"/>
      <c r="I269" s="43"/>
      <c r="J269" s="75" t="s">
        <v>1368</v>
      </c>
      <c r="K269" s="43"/>
      <c r="L269" s="43">
        <v>3000000</v>
      </c>
      <c r="M269" s="43">
        <v>3000000</v>
      </c>
      <c r="N269" s="43"/>
      <c r="O269" s="43" t="s">
        <v>1368</v>
      </c>
      <c r="P269" s="86"/>
      <c r="Q269" s="86"/>
    </row>
    <row r="270" spans="2:17" ht="14.25">
      <c r="B270" s="45">
        <v>2121099</v>
      </c>
      <c r="C270" s="45" t="s">
        <v>1693</v>
      </c>
      <c r="D270" s="42">
        <f t="shared" si="4"/>
        <v>70000</v>
      </c>
      <c r="E270" s="42">
        <v>70000</v>
      </c>
      <c r="F270" s="43"/>
      <c r="G270" s="43"/>
      <c r="H270" s="75"/>
      <c r="I270" s="43"/>
      <c r="J270" s="75" t="s">
        <v>1368</v>
      </c>
      <c r="K270" s="43"/>
      <c r="L270" s="43">
        <v>247211133.55</v>
      </c>
      <c r="M270" s="43">
        <v>2945607.11</v>
      </c>
      <c r="N270" s="43"/>
      <c r="O270" s="43">
        <v>244265526.44</v>
      </c>
      <c r="P270" s="86"/>
      <c r="Q270" s="86"/>
    </row>
    <row r="271" spans="2:17" ht="14.25">
      <c r="B271" s="45">
        <v>21211</v>
      </c>
      <c r="C271" s="45" t="s">
        <v>1694</v>
      </c>
      <c r="D271" s="42">
        <f t="shared" si="4"/>
        <v>1090000</v>
      </c>
      <c r="E271" s="42">
        <v>1090000</v>
      </c>
      <c r="F271" s="43"/>
      <c r="G271" s="43"/>
      <c r="H271" s="75"/>
      <c r="I271" s="43"/>
      <c r="J271" s="75" t="s">
        <v>1368</v>
      </c>
      <c r="K271" s="43"/>
      <c r="L271" s="43">
        <v>33148667.81</v>
      </c>
      <c r="M271" s="43">
        <v>164708.21</v>
      </c>
      <c r="N271" s="43"/>
      <c r="O271" s="43">
        <v>32983959.6</v>
      </c>
      <c r="P271" s="86"/>
      <c r="Q271" s="86"/>
    </row>
    <row r="272" spans="2:17" ht="14.25">
      <c r="B272" s="45">
        <v>2121100</v>
      </c>
      <c r="C272" s="45" t="s">
        <v>1695</v>
      </c>
      <c r="D272" s="42">
        <f t="shared" si="4"/>
        <v>1090000</v>
      </c>
      <c r="E272" s="42">
        <v>1090000</v>
      </c>
      <c r="F272" s="43"/>
      <c r="G272" s="43"/>
      <c r="H272" s="75"/>
      <c r="I272" s="43"/>
      <c r="J272" s="75" t="s">
        <v>1368</v>
      </c>
      <c r="K272" s="43"/>
      <c r="L272" s="43" t="s">
        <v>1368</v>
      </c>
      <c r="M272" s="43" t="s">
        <v>1368</v>
      </c>
      <c r="N272" s="43"/>
      <c r="O272" s="43" t="s">
        <v>1368</v>
      </c>
      <c r="P272" s="86"/>
      <c r="Q272" s="86"/>
    </row>
    <row r="273" spans="2:17" ht="14.25">
      <c r="B273" s="45">
        <v>21212</v>
      </c>
      <c r="C273" s="45" t="s">
        <v>1696</v>
      </c>
      <c r="D273" s="42">
        <f t="shared" si="4"/>
        <v>35053100</v>
      </c>
      <c r="E273" s="42">
        <v>35053100</v>
      </c>
      <c r="F273" s="43"/>
      <c r="G273" s="43"/>
      <c r="H273" s="75"/>
      <c r="I273" s="43"/>
      <c r="J273" s="75" t="s">
        <v>1368</v>
      </c>
      <c r="K273" s="43"/>
      <c r="L273" s="43">
        <v>15673700</v>
      </c>
      <c r="M273" s="43" t="s">
        <v>1368</v>
      </c>
      <c r="N273" s="43"/>
      <c r="O273" s="43">
        <v>15673700</v>
      </c>
      <c r="P273" s="86"/>
      <c r="Q273" s="86"/>
    </row>
    <row r="274" spans="2:17" ht="14.25">
      <c r="B274" s="45">
        <v>2121202</v>
      </c>
      <c r="C274" s="45" t="s">
        <v>1697</v>
      </c>
      <c r="D274" s="42">
        <f t="shared" si="4"/>
        <v>1833900</v>
      </c>
      <c r="E274" s="42">
        <v>1833900</v>
      </c>
      <c r="F274" s="43"/>
      <c r="G274" s="43"/>
      <c r="H274" s="75"/>
      <c r="I274" s="43"/>
      <c r="J274" s="75" t="s">
        <v>1368</v>
      </c>
      <c r="K274" s="43"/>
      <c r="L274" s="43">
        <v>862700</v>
      </c>
      <c r="M274" s="43" t="s">
        <v>1368</v>
      </c>
      <c r="N274" s="43"/>
      <c r="O274" s="43">
        <v>862700</v>
      </c>
      <c r="P274" s="86"/>
      <c r="Q274" s="86"/>
    </row>
    <row r="275" spans="2:17" ht="14.25">
      <c r="B275" s="45">
        <v>2121203</v>
      </c>
      <c r="C275" s="45" t="s">
        <v>1698</v>
      </c>
      <c r="D275" s="42">
        <f t="shared" si="4"/>
        <v>33219200</v>
      </c>
      <c r="E275" s="42">
        <v>33219200</v>
      </c>
      <c r="F275" s="43"/>
      <c r="G275" s="43"/>
      <c r="H275" s="75"/>
      <c r="I275" s="43"/>
      <c r="J275" s="75" t="s">
        <v>1368</v>
      </c>
      <c r="K275" s="43"/>
      <c r="L275" s="43" t="s">
        <v>1368</v>
      </c>
      <c r="M275" s="43" t="s">
        <v>1368</v>
      </c>
      <c r="N275" s="43"/>
      <c r="O275" s="43" t="s">
        <v>1368</v>
      </c>
      <c r="P275" s="86"/>
      <c r="Q275" s="86"/>
    </row>
    <row r="276" spans="2:17" ht="14.25">
      <c r="B276" s="45">
        <v>21213</v>
      </c>
      <c r="C276" s="45" t="s">
        <v>1699</v>
      </c>
      <c r="D276" s="42">
        <f t="shared" si="4"/>
        <v>130000</v>
      </c>
      <c r="E276" s="42">
        <v>130000</v>
      </c>
      <c r="F276" s="43"/>
      <c r="G276" s="43"/>
      <c r="H276" s="75"/>
      <c r="I276" s="43"/>
      <c r="J276" s="75" t="s">
        <v>1368</v>
      </c>
      <c r="K276" s="43"/>
      <c r="L276" s="43" t="s">
        <v>1368</v>
      </c>
      <c r="M276" s="43" t="s">
        <v>1368</v>
      </c>
      <c r="N276" s="43"/>
      <c r="O276" s="43" t="s">
        <v>1368</v>
      </c>
      <c r="P276" s="86"/>
      <c r="Q276" s="86"/>
    </row>
    <row r="277" spans="2:17" ht="14.25">
      <c r="B277" s="45">
        <v>2121399</v>
      </c>
      <c r="C277" s="45" t="s">
        <v>1700</v>
      </c>
      <c r="D277" s="42">
        <f t="shared" si="4"/>
        <v>130000</v>
      </c>
      <c r="E277" s="42">
        <v>130000</v>
      </c>
      <c r="F277" s="43"/>
      <c r="G277" s="43"/>
      <c r="H277" s="75"/>
      <c r="I277" s="43"/>
      <c r="J277" s="75" t="s">
        <v>1368</v>
      </c>
      <c r="K277" s="43"/>
      <c r="L277" s="43" t="s">
        <v>1368</v>
      </c>
      <c r="M277" s="43" t="s">
        <v>1368</v>
      </c>
      <c r="N277" s="43"/>
      <c r="O277" s="43" t="s">
        <v>1368</v>
      </c>
      <c r="P277" s="86"/>
      <c r="Q277" s="86"/>
    </row>
    <row r="278" spans="2:17" ht="14.25">
      <c r="B278" s="45">
        <v>21299</v>
      </c>
      <c r="C278" s="45" t="s">
        <v>1701</v>
      </c>
      <c r="D278" s="42">
        <f t="shared" si="4"/>
        <v>20848785</v>
      </c>
      <c r="E278" s="42">
        <v>20848785</v>
      </c>
      <c r="F278" s="43"/>
      <c r="G278" s="43"/>
      <c r="H278" s="75"/>
      <c r="I278" s="43"/>
      <c r="J278" s="75" t="s">
        <v>1368</v>
      </c>
      <c r="K278" s="43"/>
      <c r="L278" s="43">
        <v>2585000</v>
      </c>
      <c r="M278" s="43">
        <v>50000</v>
      </c>
      <c r="N278" s="43"/>
      <c r="O278" s="43">
        <v>2535000</v>
      </c>
      <c r="P278" s="86"/>
      <c r="Q278" s="86"/>
    </row>
    <row r="279" spans="2:17" ht="14.25">
      <c r="B279" s="45">
        <v>2129999</v>
      </c>
      <c r="C279" s="45" t="s">
        <v>1702</v>
      </c>
      <c r="D279" s="42">
        <f t="shared" si="4"/>
        <v>20848785</v>
      </c>
      <c r="E279" s="42">
        <v>20848785</v>
      </c>
      <c r="F279" s="43"/>
      <c r="G279" s="43"/>
      <c r="H279" s="75"/>
      <c r="I279" s="43"/>
      <c r="J279" s="75" t="s">
        <v>1368</v>
      </c>
      <c r="K279" s="43"/>
      <c r="L279" s="43" t="s">
        <v>1368</v>
      </c>
      <c r="M279" s="43" t="s">
        <v>1368</v>
      </c>
      <c r="N279" s="43"/>
      <c r="O279" s="43" t="s">
        <v>1368</v>
      </c>
      <c r="P279" s="86"/>
      <c r="Q279" s="86"/>
    </row>
    <row r="280" spans="2:17" ht="14.25">
      <c r="B280" s="45">
        <v>213</v>
      </c>
      <c r="C280" s="45" t="s">
        <v>1703</v>
      </c>
      <c r="D280" s="42">
        <f t="shared" si="4"/>
        <v>405519045.58</v>
      </c>
      <c r="E280" s="42">
        <v>403609909.45</v>
      </c>
      <c r="F280" s="43"/>
      <c r="G280" s="43"/>
      <c r="H280" s="75"/>
      <c r="I280" s="42">
        <v>722500</v>
      </c>
      <c r="J280" s="75" t="s">
        <v>1368</v>
      </c>
      <c r="K280" s="42">
        <v>1186636.13</v>
      </c>
      <c r="L280" s="43">
        <v>4529389.6</v>
      </c>
      <c r="M280" s="43" t="s">
        <v>1368</v>
      </c>
      <c r="N280" s="43"/>
      <c r="O280" s="43">
        <v>4529389.6</v>
      </c>
      <c r="P280" s="86"/>
      <c r="Q280" s="86"/>
    </row>
    <row r="281" spans="2:17" ht="14.25">
      <c r="B281" s="45">
        <v>21301</v>
      </c>
      <c r="C281" s="45" t="s">
        <v>1704</v>
      </c>
      <c r="D281" s="42">
        <f t="shared" si="4"/>
        <v>90640155.2</v>
      </c>
      <c r="E281" s="42">
        <v>90640155.2</v>
      </c>
      <c r="F281" s="43"/>
      <c r="G281" s="43"/>
      <c r="H281" s="75"/>
      <c r="I281" s="43"/>
      <c r="J281" s="75" t="s">
        <v>1368</v>
      </c>
      <c r="K281" s="43"/>
      <c r="L281" s="43" t="s">
        <v>1368</v>
      </c>
      <c r="M281" s="43" t="s">
        <v>1368</v>
      </c>
      <c r="N281" s="43"/>
      <c r="O281" s="43" t="s">
        <v>1368</v>
      </c>
      <c r="P281" s="86"/>
      <c r="Q281" s="86"/>
    </row>
    <row r="282" spans="2:17" ht="14.25">
      <c r="B282" s="45">
        <v>2130104</v>
      </c>
      <c r="C282" s="45" t="s">
        <v>1705</v>
      </c>
      <c r="D282" s="42">
        <f t="shared" si="4"/>
        <v>12298754.1</v>
      </c>
      <c r="E282" s="42">
        <v>12298754.1</v>
      </c>
      <c r="F282" s="43"/>
      <c r="G282" s="43"/>
      <c r="H282" s="75"/>
      <c r="I282" s="43"/>
      <c r="J282" s="75" t="s">
        <v>1368</v>
      </c>
      <c r="K282" s="43"/>
      <c r="L282" s="43" t="s">
        <v>1368</v>
      </c>
      <c r="M282" s="43" t="s">
        <v>1368</v>
      </c>
      <c r="N282" s="43"/>
      <c r="O282" s="43" t="s">
        <v>1368</v>
      </c>
      <c r="P282" s="86"/>
      <c r="Q282" s="86"/>
    </row>
    <row r="283" spans="2:17" ht="14.25">
      <c r="B283" s="45">
        <v>2130106</v>
      </c>
      <c r="C283" s="45" t="s">
        <v>1706</v>
      </c>
      <c r="D283" s="42">
        <f t="shared" si="4"/>
        <v>18487000</v>
      </c>
      <c r="E283" s="42">
        <v>18487000</v>
      </c>
      <c r="F283" s="43"/>
      <c r="G283" s="43"/>
      <c r="H283" s="75"/>
      <c r="I283" s="43"/>
      <c r="J283" s="75" t="s">
        <v>1368</v>
      </c>
      <c r="K283" s="43"/>
      <c r="L283" s="43">
        <v>5772170</v>
      </c>
      <c r="M283" s="43" t="s">
        <v>1368</v>
      </c>
      <c r="N283" s="43"/>
      <c r="O283" s="43">
        <v>5772170</v>
      </c>
      <c r="P283" s="86"/>
      <c r="Q283" s="86"/>
    </row>
    <row r="284" spans="2:17" ht="14.25">
      <c r="B284" s="45">
        <v>2130108</v>
      </c>
      <c r="C284" s="45" t="s">
        <v>1707</v>
      </c>
      <c r="D284" s="42">
        <f t="shared" si="4"/>
        <v>1286700</v>
      </c>
      <c r="E284" s="42">
        <v>1286700</v>
      </c>
      <c r="F284" s="43"/>
      <c r="G284" s="43"/>
      <c r="H284" s="75"/>
      <c r="I284" s="43"/>
      <c r="J284" s="75" t="s">
        <v>1368</v>
      </c>
      <c r="K284" s="43"/>
      <c r="L284" s="43">
        <v>3725708.21</v>
      </c>
      <c r="M284" s="43">
        <v>114708.21</v>
      </c>
      <c r="N284" s="43"/>
      <c r="O284" s="43">
        <v>3611000</v>
      </c>
      <c r="P284" s="86"/>
      <c r="Q284" s="86"/>
    </row>
    <row r="285" spans="2:17" ht="14.25">
      <c r="B285" s="45">
        <v>2130109</v>
      </c>
      <c r="C285" s="45" t="s">
        <v>1708</v>
      </c>
      <c r="D285" s="42">
        <f t="shared" si="4"/>
        <v>160000</v>
      </c>
      <c r="E285" s="42">
        <v>160000</v>
      </c>
      <c r="F285" s="43"/>
      <c r="G285" s="43"/>
      <c r="H285" s="75"/>
      <c r="I285" s="43"/>
      <c r="J285" s="75" t="s">
        <v>1368</v>
      </c>
      <c r="K285" s="43"/>
      <c r="L285" s="43">
        <v>27766248.07</v>
      </c>
      <c r="M285" s="43">
        <v>65318.15</v>
      </c>
      <c r="N285" s="43"/>
      <c r="O285" s="43">
        <v>27700929.92</v>
      </c>
      <c r="P285" s="86"/>
      <c r="Q285" s="86"/>
    </row>
    <row r="286" spans="2:17" ht="14.25">
      <c r="B286" s="45">
        <v>2130110</v>
      </c>
      <c r="C286" s="45" t="s">
        <v>1709</v>
      </c>
      <c r="D286" s="42">
        <f t="shared" si="4"/>
        <v>0</v>
      </c>
      <c r="E286" s="43"/>
      <c r="F286" s="43"/>
      <c r="G286" s="43"/>
      <c r="H286" s="75"/>
      <c r="I286" s="43"/>
      <c r="J286" s="75"/>
      <c r="K286" s="43"/>
      <c r="L286" s="43" t="s">
        <v>1368</v>
      </c>
      <c r="M286" s="43" t="s">
        <v>1368</v>
      </c>
      <c r="N286" s="43"/>
      <c r="O286" s="43" t="s">
        <v>1368</v>
      </c>
      <c r="P286" s="86"/>
      <c r="Q286" s="86"/>
    </row>
    <row r="287" spans="2:17" ht="14.25">
      <c r="B287" s="45">
        <v>2130111</v>
      </c>
      <c r="C287" s="45" t="s">
        <v>1710</v>
      </c>
      <c r="D287" s="42">
        <f t="shared" si="4"/>
        <v>50000</v>
      </c>
      <c r="E287" s="42">
        <v>50000</v>
      </c>
      <c r="F287" s="43"/>
      <c r="G287" s="43"/>
      <c r="H287" s="75"/>
      <c r="I287" s="43"/>
      <c r="J287" s="75"/>
      <c r="K287" s="43"/>
      <c r="L287" s="43">
        <v>2585900</v>
      </c>
      <c r="M287" s="43" t="s">
        <v>1368</v>
      </c>
      <c r="N287" s="43"/>
      <c r="O287" s="43">
        <v>2585900</v>
      </c>
      <c r="P287" s="86"/>
      <c r="Q287" s="86"/>
    </row>
    <row r="288" spans="2:17" ht="14.25">
      <c r="B288" s="45">
        <v>2130112</v>
      </c>
      <c r="C288" s="45" t="s">
        <v>1711</v>
      </c>
      <c r="D288" s="42">
        <f t="shared" si="4"/>
        <v>500000</v>
      </c>
      <c r="E288" s="42">
        <v>500000</v>
      </c>
      <c r="F288" s="43"/>
      <c r="G288" s="43"/>
      <c r="H288" s="75"/>
      <c r="I288" s="43"/>
      <c r="J288" s="75" t="s">
        <v>1368</v>
      </c>
      <c r="K288" s="43"/>
      <c r="L288" s="43">
        <v>24534946.72</v>
      </c>
      <c r="M288" s="43" t="s">
        <v>1368</v>
      </c>
      <c r="N288" s="43"/>
      <c r="O288" s="43">
        <v>24534946.72</v>
      </c>
      <c r="P288" s="86"/>
      <c r="Q288" s="86"/>
    </row>
    <row r="289" spans="2:17" ht="14.25">
      <c r="B289" s="45">
        <v>2130119</v>
      </c>
      <c r="C289" s="45" t="s">
        <v>1712</v>
      </c>
      <c r="D289" s="42">
        <f t="shared" si="4"/>
        <v>630000</v>
      </c>
      <c r="E289" s="42">
        <v>630000</v>
      </c>
      <c r="F289" s="43"/>
      <c r="G289" s="43"/>
      <c r="H289" s="75"/>
      <c r="I289" s="43"/>
      <c r="J289" s="75" t="s">
        <v>1368</v>
      </c>
      <c r="K289" s="43"/>
      <c r="L289" s="43">
        <v>65318.15</v>
      </c>
      <c r="M289" s="43">
        <v>65318.15</v>
      </c>
      <c r="N289" s="43"/>
      <c r="O289" s="43" t="s">
        <v>1368</v>
      </c>
      <c r="P289" s="86"/>
      <c r="Q289" s="86"/>
    </row>
    <row r="290" spans="2:17" ht="14.25">
      <c r="B290" s="45">
        <v>2130121</v>
      </c>
      <c r="C290" s="45" t="s">
        <v>1713</v>
      </c>
      <c r="D290" s="42">
        <f t="shared" si="4"/>
        <v>2500000</v>
      </c>
      <c r="E290" s="42">
        <v>2500000</v>
      </c>
      <c r="F290" s="43"/>
      <c r="G290" s="43"/>
      <c r="H290" s="75"/>
      <c r="I290" s="43"/>
      <c r="J290" s="75" t="s">
        <v>1368</v>
      </c>
      <c r="K290" s="43"/>
      <c r="L290" s="43" t="s">
        <v>1368</v>
      </c>
      <c r="M290" s="43" t="s">
        <v>1368</v>
      </c>
      <c r="N290" s="43"/>
      <c r="O290" s="43" t="s">
        <v>1368</v>
      </c>
      <c r="P290" s="86"/>
      <c r="Q290" s="86"/>
    </row>
    <row r="291" spans="2:17" ht="14.25">
      <c r="B291" s="45">
        <v>2130122</v>
      </c>
      <c r="C291" s="45" t="s">
        <v>1714</v>
      </c>
      <c r="D291" s="42">
        <f t="shared" si="4"/>
        <v>8164000</v>
      </c>
      <c r="E291" s="42">
        <v>8164000</v>
      </c>
      <c r="F291" s="43"/>
      <c r="G291" s="43"/>
      <c r="H291" s="75"/>
      <c r="I291" s="43"/>
      <c r="J291" s="75" t="s">
        <v>1368</v>
      </c>
      <c r="K291" s="43"/>
      <c r="L291" s="43">
        <v>151700</v>
      </c>
      <c r="M291" s="43" t="s">
        <v>1368</v>
      </c>
      <c r="N291" s="43"/>
      <c r="O291" s="43">
        <v>151700</v>
      </c>
      <c r="P291" s="86"/>
      <c r="Q291" s="86"/>
    </row>
    <row r="292" spans="2:17" ht="14.25">
      <c r="B292" s="45">
        <v>2130123</v>
      </c>
      <c r="C292" s="45" t="s">
        <v>1715</v>
      </c>
      <c r="D292" s="42">
        <f t="shared" si="4"/>
        <v>240000</v>
      </c>
      <c r="E292" s="42">
        <v>240000</v>
      </c>
      <c r="F292" s="43"/>
      <c r="G292" s="43"/>
      <c r="H292" s="75"/>
      <c r="I292" s="43"/>
      <c r="J292" s="75"/>
      <c r="K292" s="43"/>
      <c r="L292" s="43">
        <v>428383.2</v>
      </c>
      <c r="M292" s="43" t="s">
        <v>1368</v>
      </c>
      <c r="N292" s="43"/>
      <c r="O292" s="43">
        <v>428383.2</v>
      </c>
      <c r="P292" s="86"/>
      <c r="Q292" s="86"/>
    </row>
    <row r="293" spans="2:17" ht="14.25">
      <c r="B293" s="45">
        <v>2130124</v>
      </c>
      <c r="C293" s="45" t="s">
        <v>1716</v>
      </c>
      <c r="D293" s="42">
        <f t="shared" si="4"/>
        <v>2700000</v>
      </c>
      <c r="E293" s="42">
        <v>2700000</v>
      </c>
      <c r="F293" s="43"/>
      <c r="G293" s="43"/>
      <c r="H293" s="75"/>
      <c r="I293" s="43"/>
      <c r="J293" s="75" t="s">
        <v>1368</v>
      </c>
      <c r="K293" s="43"/>
      <c r="L293" s="43" t="s">
        <v>1368</v>
      </c>
      <c r="M293" s="43" t="s">
        <v>1368</v>
      </c>
      <c r="N293" s="43"/>
      <c r="O293" s="43" t="s">
        <v>1368</v>
      </c>
      <c r="P293" s="86"/>
      <c r="Q293" s="86"/>
    </row>
    <row r="294" spans="2:17" ht="14.25">
      <c r="B294" s="45">
        <v>2130125</v>
      </c>
      <c r="C294" s="45" t="s">
        <v>1717</v>
      </c>
      <c r="D294" s="42">
        <f t="shared" si="4"/>
        <v>1500000</v>
      </c>
      <c r="E294" s="42">
        <v>1500000</v>
      </c>
      <c r="F294" s="43"/>
      <c r="G294" s="43"/>
      <c r="H294" s="75"/>
      <c r="I294" s="43"/>
      <c r="J294" s="75" t="s">
        <v>1368</v>
      </c>
      <c r="K294" s="43"/>
      <c r="L294" s="43">
        <v>85170651.1</v>
      </c>
      <c r="M294" s="43">
        <v>665351.4</v>
      </c>
      <c r="N294" s="43"/>
      <c r="O294" s="43">
        <v>84505299.7</v>
      </c>
      <c r="P294" s="86"/>
      <c r="Q294" s="86"/>
    </row>
    <row r="295" spans="2:17" ht="14.25">
      <c r="B295" s="45">
        <v>2130126</v>
      </c>
      <c r="C295" s="45" t="s">
        <v>1718</v>
      </c>
      <c r="D295" s="42">
        <f t="shared" si="4"/>
        <v>6900000</v>
      </c>
      <c r="E295" s="42">
        <v>6900000</v>
      </c>
      <c r="F295" s="43"/>
      <c r="G295" s="43"/>
      <c r="H295" s="75"/>
      <c r="I295" s="43"/>
      <c r="J295" s="75" t="s">
        <v>1368</v>
      </c>
      <c r="K295" s="43"/>
      <c r="L295" s="43">
        <v>664331</v>
      </c>
      <c r="M295" s="43">
        <v>664331</v>
      </c>
      <c r="N295" s="43"/>
      <c r="O295" s="43" t="s">
        <v>1368</v>
      </c>
      <c r="P295" s="86"/>
      <c r="Q295" s="86"/>
    </row>
    <row r="296" spans="2:17" ht="14.25">
      <c r="B296" s="45">
        <v>2130135</v>
      </c>
      <c r="C296" s="45" t="s">
        <v>1719</v>
      </c>
      <c r="D296" s="42">
        <f t="shared" si="4"/>
        <v>5540000</v>
      </c>
      <c r="E296" s="42">
        <v>5540000</v>
      </c>
      <c r="F296" s="43"/>
      <c r="G296" s="43"/>
      <c r="H296" s="75"/>
      <c r="I296" s="43"/>
      <c r="J296" s="75" t="s">
        <v>1368</v>
      </c>
      <c r="K296" s="43"/>
      <c r="L296" s="43">
        <v>4432734.48</v>
      </c>
      <c r="M296" s="43" t="s">
        <v>1368</v>
      </c>
      <c r="N296" s="43"/>
      <c r="O296" s="43">
        <v>4432734.48</v>
      </c>
      <c r="P296" s="86"/>
      <c r="Q296" s="86"/>
    </row>
    <row r="297" spans="2:17" ht="14.25">
      <c r="B297" s="45">
        <v>2130199</v>
      </c>
      <c r="C297" s="45" t="s">
        <v>1720</v>
      </c>
      <c r="D297" s="42">
        <f t="shared" si="4"/>
        <v>29683701.1</v>
      </c>
      <c r="E297" s="42">
        <v>29683701.1</v>
      </c>
      <c r="F297" s="43"/>
      <c r="G297" s="43"/>
      <c r="H297" s="75"/>
      <c r="I297" s="43"/>
      <c r="J297" s="75" t="s">
        <v>1368</v>
      </c>
      <c r="K297" s="43"/>
      <c r="L297" s="43">
        <v>7233550.61</v>
      </c>
      <c r="M297" s="43" t="s">
        <v>1368</v>
      </c>
      <c r="N297" s="43"/>
      <c r="O297" s="43">
        <v>7233550.61</v>
      </c>
      <c r="P297" s="86"/>
      <c r="Q297" s="86"/>
    </row>
    <row r="298" spans="2:17" ht="14.25">
      <c r="B298" s="45">
        <v>21302</v>
      </c>
      <c r="C298" s="45" t="s">
        <v>1721</v>
      </c>
      <c r="D298" s="42">
        <f t="shared" si="4"/>
        <v>34446954.73</v>
      </c>
      <c r="E298" s="42">
        <v>32584818.6</v>
      </c>
      <c r="F298" s="43"/>
      <c r="G298" s="43"/>
      <c r="H298" s="75" t="s">
        <v>1368</v>
      </c>
      <c r="I298" s="42">
        <v>722500</v>
      </c>
      <c r="J298" s="75" t="s">
        <v>1368</v>
      </c>
      <c r="K298" s="42">
        <v>1139636.13</v>
      </c>
      <c r="L298" s="43">
        <v>814024</v>
      </c>
      <c r="M298" s="43" t="s">
        <v>1368</v>
      </c>
      <c r="N298" s="43"/>
      <c r="O298" s="43">
        <v>814024</v>
      </c>
      <c r="P298" s="86"/>
      <c r="Q298" s="86"/>
    </row>
    <row r="299" spans="2:17" ht="14.25">
      <c r="B299" s="45">
        <v>2130204</v>
      </c>
      <c r="C299" s="45" t="s">
        <v>1722</v>
      </c>
      <c r="D299" s="42">
        <f t="shared" si="4"/>
        <v>7879970.6</v>
      </c>
      <c r="E299" s="42">
        <v>7879970.6</v>
      </c>
      <c r="F299" s="43"/>
      <c r="G299" s="43"/>
      <c r="H299" s="75" t="s">
        <v>1368</v>
      </c>
      <c r="I299" s="43"/>
      <c r="J299" s="75" t="s">
        <v>1368</v>
      </c>
      <c r="K299" s="43"/>
      <c r="L299" s="43">
        <v>58170162.04</v>
      </c>
      <c r="M299" s="43" t="s">
        <v>1368</v>
      </c>
      <c r="N299" s="43"/>
      <c r="O299" s="43">
        <v>58170162.04</v>
      </c>
      <c r="P299" s="86"/>
      <c r="Q299" s="86"/>
    </row>
    <row r="300" spans="2:17" ht="14.25">
      <c r="B300" s="45">
        <v>2130205</v>
      </c>
      <c r="C300" s="45" t="s">
        <v>1723</v>
      </c>
      <c r="D300" s="42">
        <f t="shared" si="4"/>
        <v>15400000</v>
      </c>
      <c r="E300" s="42">
        <v>14650000</v>
      </c>
      <c r="F300" s="43"/>
      <c r="G300" s="43"/>
      <c r="H300" s="75" t="s">
        <v>1368</v>
      </c>
      <c r="I300" s="43"/>
      <c r="J300" s="75" t="s">
        <v>1368</v>
      </c>
      <c r="K300" s="42">
        <v>750000</v>
      </c>
      <c r="L300" s="43">
        <v>2540000</v>
      </c>
      <c r="M300" s="43" t="s">
        <v>1368</v>
      </c>
      <c r="N300" s="43"/>
      <c r="O300" s="43">
        <v>2540000</v>
      </c>
      <c r="P300" s="86"/>
      <c r="Q300" s="86"/>
    </row>
    <row r="301" spans="2:17" ht="14.25">
      <c r="B301" s="45">
        <v>2130209</v>
      </c>
      <c r="C301" s="45" t="s">
        <v>1724</v>
      </c>
      <c r="D301" s="42">
        <f t="shared" si="4"/>
        <v>5986900</v>
      </c>
      <c r="E301" s="42">
        <v>5986900</v>
      </c>
      <c r="F301" s="43"/>
      <c r="G301" s="43"/>
      <c r="H301" s="75" t="s">
        <v>1368</v>
      </c>
      <c r="I301" s="43"/>
      <c r="J301" s="75" t="s">
        <v>1368</v>
      </c>
      <c r="K301" s="43"/>
      <c r="L301" s="43">
        <v>9916373.42</v>
      </c>
      <c r="M301" s="43" t="s">
        <v>1368</v>
      </c>
      <c r="N301" s="43"/>
      <c r="O301" s="43">
        <v>9916373.42</v>
      </c>
      <c r="P301" s="86"/>
      <c r="Q301" s="86"/>
    </row>
    <row r="302" spans="2:17" ht="14.25">
      <c r="B302" s="45">
        <v>2130213</v>
      </c>
      <c r="C302" s="45" t="s">
        <v>1725</v>
      </c>
      <c r="D302" s="42">
        <f t="shared" si="4"/>
        <v>2706848</v>
      </c>
      <c r="E302" s="42">
        <v>2706848</v>
      </c>
      <c r="F302" s="43"/>
      <c r="G302" s="43"/>
      <c r="H302" s="75"/>
      <c r="I302" s="43"/>
      <c r="J302" s="75"/>
      <c r="K302" s="43"/>
      <c r="L302" s="43">
        <v>1399475.55</v>
      </c>
      <c r="M302" s="43">
        <v>1020.4</v>
      </c>
      <c r="N302" s="43"/>
      <c r="O302" s="43">
        <v>1398455.15</v>
      </c>
      <c r="P302" s="86"/>
      <c r="Q302" s="86"/>
    </row>
    <row r="303" spans="2:17" ht="14.25">
      <c r="B303" s="45">
        <v>2130227</v>
      </c>
      <c r="C303" s="45" t="s">
        <v>1726</v>
      </c>
      <c r="D303" s="42">
        <f t="shared" si="4"/>
        <v>60000</v>
      </c>
      <c r="E303" s="42">
        <v>60000</v>
      </c>
      <c r="F303" s="43"/>
      <c r="G303" s="43"/>
      <c r="H303" s="75"/>
      <c r="I303" s="43"/>
      <c r="J303" s="75"/>
      <c r="K303" s="43"/>
      <c r="L303" s="43">
        <v>89563192.42</v>
      </c>
      <c r="M303" s="43">
        <v>272699.02</v>
      </c>
      <c r="N303" s="43"/>
      <c r="O303" s="43">
        <v>89290493.4</v>
      </c>
      <c r="P303" s="86"/>
      <c r="Q303" s="86"/>
    </row>
    <row r="304" spans="2:17" ht="14.25">
      <c r="B304" s="45">
        <v>2130232</v>
      </c>
      <c r="C304" s="45" t="s">
        <v>1727</v>
      </c>
      <c r="D304" s="42">
        <f t="shared" si="4"/>
        <v>52200</v>
      </c>
      <c r="E304" s="42">
        <v>52200</v>
      </c>
      <c r="F304" s="43"/>
      <c r="G304" s="43"/>
      <c r="H304" s="75"/>
      <c r="I304" s="43"/>
      <c r="J304" s="75"/>
      <c r="K304" s="43"/>
      <c r="L304" s="43">
        <v>117552.62</v>
      </c>
      <c r="M304" s="43">
        <v>117552.62</v>
      </c>
      <c r="N304" s="43"/>
      <c r="O304" s="43" t="s">
        <v>1368</v>
      </c>
      <c r="P304" s="86"/>
      <c r="Q304" s="86"/>
    </row>
    <row r="305" spans="2:17" ht="14.25">
      <c r="B305" s="45">
        <v>2130234</v>
      </c>
      <c r="C305" s="45" t="s">
        <v>1728</v>
      </c>
      <c r="D305" s="42">
        <f t="shared" si="4"/>
        <v>1248900</v>
      </c>
      <c r="E305" s="42">
        <v>1248900</v>
      </c>
      <c r="F305" s="43"/>
      <c r="G305" s="43"/>
      <c r="H305" s="75" t="s">
        <v>1368</v>
      </c>
      <c r="I305" s="43"/>
      <c r="J305" s="75" t="s">
        <v>1368</v>
      </c>
      <c r="K305" s="43"/>
      <c r="L305" s="43">
        <v>245146.4</v>
      </c>
      <c r="M305" s="43">
        <v>155146.4</v>
      </c>
      <c r="N305" s="43"/>
      <c r="O305" s="43">
        <v>90000</v>
      </c>
      <c r="P305" s="86"/>
      <c r="Q305" s="86"/>
    </row>
    <row r="306" spans="2:17" ht="14.25">
      <c r="B306" s="45">
        <v>2130299</v>
      </c>
      <c r="C306" s="45" t="s">
        <v>1729</v>
      </c>
      <c r="D306" s="42">
        <f t="shared" si="4"/>
        <v>1112136.13</v>
      </c>
      <c r="E306" s="43"/>
      <c r="F306" s="43"/>
      <c r="G306" s="43"/>
      <c r="H306" s="75" t="s">
        <v>1368</v>
      </c>
      <c r="I306" s="42">
        <v>722500</v>
      </c>
      <c r="J306" s="75" t="s">
        <v>1368</v>
      </c>
      <c r="K306" s="42">
        <v>389636.13</v>
      </c>
      <c r="L306" s="43">
        <v>18220000</v>
      </c>
      <c r="M306" s="43" t="s">
        <v>1368</v>
      </c>
      <c r="N306" s="43"/>
      <c r="O306" s="43">
        <v>18220000</v>
      </c>
      <c r="P306" s="86"/>
      <c r="Q306" s="86"/>
    </row>
    <row r="307" spans="2:17" ht="14.25">
      <c r="B307" s="45">
        <v>21303</v>
      </c>
      <c r="C307" s="45" t="s">
        <v>1730</v>
      </c>
      <c r="D307" s="42">
        <f t="shared" si="4"/>
        <v>67431100.25</v>
      </c>
      <c r="E307" s="42">
        <v>67384100.25</v>
      </c>
      <c r="F307" s="43"/>
      <c r="G307" s="43"/>
      <c r="H307" s="75" t="s">
        <v>1368</v>
      </c>
      <c r="I307" s="43"/>
      <c r="J307" s="75" t="s">
        <v>1368</v>
      </c>
      <c r="K307" s="42">
        <v>47000</v>
      </c>
      <c r="L307" s="43">
        <v>69150493.4</v>
      </c>
      <c r="M307" s="43" t="s">
        <v>1368</v>
      </c>
      <c r="N307" s="43"/>
      <c r="O307" s="43">
        <v>69150493.4</v>
      </c>
      <c r="P307" s="86"/>
      <c r="Q307" s="86"/>
    </row>
    <row r="308" spans="2:17" ht="14.25">
      <c r="B308" s="45">
        <v>2130304</v>
      </c>
      <c r="C308" s="45" t="s">
        <v>1731</v>
      </c>
      <c r="D308" s="42">
        <f t="shared" si="4"/>
        <v>12507001</v>
      </c>
      <c r="E308" s="42">
        <v>12507001</v>
      </c>
      <c r="F308" s="43"/>
      <c r="G308" s="43"/>
      <c r="H308" s="75" t="s">
        <v>1368</v>
      </c>
      <c r="I308" s="43"/>
      <c r="J308" s="75" t="s">
        <v>1368</v>
      </c>
      <c r="K308" s="43"/>
      <c r="L308" s="43">
        <v>1250000</v>
      </c>
      <c r="M308" s="43" t="s">
        <v>1368</v>
      </c>
      <c r="N308" s="43"/>
      <c r="O308" s="43">
        <v>1250000</v>
      </c>
      <c r="P308" s="86"/>
      <c r="Q308" s="86"/>
    </row>
    <row r="309" spans="2:17" ht="14.25">
      <c r="B309" s="45">
        <v>2130305</v>
      </c>
      <c r="C309" s="45" t="s">
        <v>1732</v>
      </c>
      <c r="D309" s="42">
        <f t="shared" si="4"/>
        <v>7344100</v>
      </c>
      <c r="E309" s="42">
        <v>7344100</v>
      </c>
      <c r="F309" s="43"/>
      <c r="G309" s="43"/>
      <c r="H309" s="75" t="s">
        <v>1368</v>
      </c>
      <c r="I309" s="43"/>
      <c r="J309" s="75" t="s">
        <v>1368</v>
      </c>
      <c r="K309" s="43"/>
      <c r="L309" s="43">
        <v>580000</v>
      </c>
      <c r="M309" s="43" t="s">
        <v>1368</v>
      </c>
      <c r="N309" s="43"/>
      <c r="O309" s="43">
        <v>580000</v>
      </c>
      <c r="P309" s="86"/>
      <c r="Q309" s="86"/>
    </row>
    <row r="310" spans="2:17" ht="14.25">
      <c r="B310" s="45">
        <v>2130314</v>
      </c>
      <c r="C310" s="45" t="s">
        <v>1733</v>
      </c>
      <c r="D310" s="42">
        <f t="shared" si="4"/>
        <v>4767800</v>
      </c>
      <c r="E310" s="42">
        <v>4767800</v>
      </c>
      <c r="F310" s="43"/>
      <c r="G310" s="43"/>
      <c r="H310" s="75" t="s">
        <v>1368</v>
      </c>
      <c r="I310" s="43"/>
      <c r="J310" s="75" t="s">
        <v>1368</v>
      </c>
      <c r="K310" s="43"/>
      <c r="L310" s="43" t="s">
        <v>1368</v>
      </c>
      <c r="M310" s="43" t="s">
        <v>1368</v>
      </c>
      <c r="N310" s="43"/>
      <c r="O310" s="43" t="s">
        <v>1368</v>
      </c>
      <c r="P310" s="86"/>
      <c r="Q310" s="86"/>
    </row>
    <row r="311" spans="2:17" ht="14.25">
      <c r="B311" s="45">
        <v>2130315</v>
      </c>
      <c r="C311" s="45" t="s">
        <v>1734</v>
      </c>
      <c r="D311" s="42">
        <f t="shared" si="4"/>
        <v>200000</v>
      </c>
      <c r="E311" s="42">
        <v>200000</v>
      </c>
      <c r="F311" s="43"/>
      <c r="G311" s="43"/>
      <c r="H311" s="75" t="s">
        <v>1368</v>
      </c>
      <c r="I311" s="43"/>
      <c r="J311" s="75" t="s">
        <v>1368</v>
      </c>
      <c r="K311" s="43"/>
      <c r="L311" s="43">
        <v>1831221.42</v>
      </c>
      <c r="M311" s="43">
        <v>776918</v>
      </c>
      <c r="N311" s="43"/>
      <c r="O311" s="43">
        <v>1054303.42</v>
      </c>
      <c r="P311" s="86"/>
      <c r="Q311" s="86"/>
    </row>
    <row r="312" spans="2:17" ht="14.25">
      <c r="B312" s="45">
        <v>2130316</v>
      </c>
      <c r="C312" s="45" t="s">
        <v>1735</v>
      </c>
      <c r="D312" s="42">
        <f t="shared" si="4"/>
        <v>26580000</v>
      </c>
      <c r="E312" s="42">
        <v>26580000</v>
      </c>
      <c r="F312" s="43"/>
      <c r="G312" s="43"/>
      <c r="H312" s="75" t="s">
        <v>1368</v>
      </c>
      <c r="I312" s="43"/>
      <c r="J312" s="75" t="s">
        <v>1368</v>
      </c>
      <c r="K312" s="43"/>
      <c r="L312" s="43">
        <v>1831221.42</v>
      </c>
      <c r="M312" s="43">
        <v>776918</v>
      </c>
      <c r="N312" s="43"/>
      <c r="O312" s="43">
        <v>1054303.42</v>
      </c>
      <c r="P312" s="86"/>
      <c r="Q312" s="86"/>
    </row>
    <row r="313" spans="2:17" ht="14.25">
      <c r="B313" s="45">
        <v>2130331</v>
      </c>
      <c r="C313" s="45" t="s">
        <v>1736</v>
      </c>
      <c r="D313" s="42">
        <f t="shared" si="4"/>
        <v>0</v>
      </c>
      <c r="E313" s="43"/>
      <c r="F313" s="43"/>
      <c r="G313" s="43"/>
      <c r="H313" s="75" t="s">
        <v>1368</v>
      </c>
      <c r="I313" s="43"/>
      <c r="J313" s="75" t="s">
        <v>1368</v>
      </c>
      <c r="K313" s="43"/>
      <c r="L313" s="43">
        <v>528390</v>
      </c>
      <c r="M313" s="43" t="s">
        <v>1368</v>
      </c>
      <c r="N313" s="43"/>
      <c r="O313" s="43">
        <v>528390</v>
      </c>
      <c r="P313" s="86"/>
      <c r="Q313" s="86"/>
    </row>
    <row r="314" spans="2:17" ht="14.25">
      <c r="B314" s="45">
        <v>2130335</v>
      </c>
      <c r="C314" s="45" t="s">
        <v>1737</v>
      </c>
      <c r="D314" s="42">
        <f t="shared" si="4"/>
        <v>10820000</v>
      </c>
      <c r="E314" s="42">
        <v>10820000</v>
      </c>
      <c r="F314" s="43"/>
      <c r="G314" s="43"/>
      <c r="H314" s="75" t="s">
        <v>1368</v>
      </c>
      <c r="I314" s="43"/>
      <c r="J314" s="75" t="s">
        <v>1368</v>
      </c>
      <c r="K314" s="43"/>
      <c r="L314" s="43">
        <v>30200</v>
      </c>
      <c r="M314" s="43" t="s">
        <v>1368</v>
      </c>
      <c r="N314" s="43"/>
      <c r="O314" s="43">
        <v>30200</v>
      </c>
      <c r="P314" s="86"/>
      <c r="Q314" s="86"/>
    </row>
    <row r="315" spans="2:17" ht="14.25">
      <c r="B315" s="45">
        <v>2130399</v>
      </c>
      <c r="C315" s="45" t="s">
        <v>1738</v>
      </c>
      <c r="D315" s="42">
        <f t="shared" si="4"/>
        <v>5212199.25</v>
      </c>
      <c r="E315" s="42">
        <v>5165199.25</v>
      </c>
      <c r="F315" s="43"/>
      <c r="G315" s="43"/>
      <c r="H315" s="75" t="s">
        <v>1368</v>
      </c>
      <c r="I315" s="43"/>
      <c r="J315" s="75" t="s">
        <v>1368</v>
      </c>
      <c r="K315" s="42">
        <v>47000</v>
      </c>
      <c r="L315" s="43">
        <v>48000</v>
      </c>
      <c r="M315" s="43" t="s">
        <v>1368</v>
      </c>
      <c r="N315" s="43"/>
      <c r="O315" s="43">
        <v>48000</v>
      </c>
      <c r="P315" s="86"/>
      <c r="Q315" s="86"/>
    </row>
    <row r="316" spans="2:17" ht="14.25">
      <c r="B316" s="45">
        <v>21305</v>
      </c>
      <c r="C316" s="45" t="s">
        <v>1739</v>
      </c>
      <c r="D316" s="42">
        <f t="shared" si="4"/>
        <v>121360130</v>
      </c>
      <c r="E316" s="42">
        <v>121360130</v>
      </c>
      <c r="F316" s="43"/>
      <c r="G316" s="43"/>
      <c r="H316" s="75" t="s">
        <v>1368</v>
      </c>
      <c r="I316" s="43"/>
      <c r="J316" s="75" t="s">
        <v>1368</v>
      </c>
      <c r="K316" s="43"/>
      <c r="L316" s="43">
        <v>416190</v>
      </c>
      <c r="M316" s="43" t="s">
        <v>1368</v>
      </c>
      <c r="N316" s="43"/>
      <c r="O316" s="43">
        <v>416190</v>
      </c>
      <c r="P316" s="86"/>
      <c r="Q316" s="86"/>
    </row>
    <row r="317" spans="2:17" ht="14.25">
      <c r="B317" s="45">
        <v>2130501</v>
      </c>
      <c r="C317" s="45" t="s">
        <v>1460</v>
      </c>
      <c r="D317" s="42">
        <f t="shared" si="4"/>
        <v>1567780</v>
      </c>
      <c r="E317" s="42">
        <v>1567780</v>
      </c>
      <c r="F317" s="43"/>
      <c r="G317" s="43"/>
      <c r="H317" s="75" t="s">
        <v>1368</v>
      </c>
      <c r="I317" s="43"/>
      <c r="J317" s="75" t="s">
        <v>1368</v>
      </c>
      <c r="K317" s="43"/>
      <c r="L317" s="43">
        <v>10000</v>
      </c>
      <c r="M317" s="43" t="s">
        <v>1368</v>
      </c>
      <c r="N317" s="43"/>
      <c r="O317" s="43">
        <v>10000</v>
      </c>
      <c r="P317" s="86"/>
      <c r="Q317" s="86"/>
    </row>
    <row r="318" spans="2:17" ht="14.25">
      <c r="B318" s="45">
        <v>2130502</v>
      </c>
      <c r="C318" s="45" t="s">
        <v>1740</v>
      </c>
      <c r="D318" s="42">
        <f t="shared" si="4"/>
        <v>535200</v>
      </c>
      <c r="E318" s="42">
        <v>535200</v>
      </c>
      <c r="F318" s="43"/>
      <c r="G318" s="43"/>
      <c r="H318" s="75" t="s">
        <v>1368</v>
      </c>
      <c r="I318" s="43"/>
      <c r="J318" s="75" t="s">
        <v>1368</v>
      </c>
      <c r="K318" s="43"/>
      <c r="L318" s="43">
        <v>10000</v>
      </c>
      <c r="M318" s="43" t="s">
        <v>1368</v>
      </c>
      <c r="N318" s="43"/>
      <c r="O318" s="43">
        <v>10000</v>
      </c>
      <c r="P318" s="86"/>
      <c r="Q318" s="86"/>
    </row>
    <row r="319" spans="2:17" ht="14.25">
      <c r="B319" s="45">
        <v>2130504</v>
      </c>
      <c r="C319" s="45" t="s">
        <v>1741</v>
      </c>
      <c r="D319" s="42">
        <f t="shared" si="4"/>
        <v>70410000</v>
      </c>
      <c r="E319" s="42">
        <v>70410000</v>
      </c>
      <c r="F319" s="43"/>
      <c r="G319" s="43"/>
      <c r="H319" s="75" t="s">
        <v>1368</v>
      </c>
      <c r="I319" s="43"/>
      <c r="J319" s="75" t="s">
        <v>1368</v>
      </c>
      <c r="K319" s="43"/>
      <c r="L319" s="43">
        <v>10000</v>
      </c>
      <c r="M319" s="43" t="s">
        <v>1368</v>
      </c>
      <c r="N319" s="43"/>
      <c r="O319" s="43">
        <v>10000</v>
      </c>
      <c r="P319" s="86"/>
      <c r="Q319" s="86"/>
    </row>
    <row r="320" spans="2:17" ht="14.25">
      <c r="B320" s="45">
        <v>2130505</v>
      </c>
      <c r="C320" s="45" t="s">
        <v>1742</v>
      </c>
      <c r="D320" s="42">
        <f t="shared" si="4"/>
        <v>38400000</v>
      </c>
      <c r="E320" s="42">
        <v>38400000</v>
      </c>
      <c r="F320" s="43"/>
      <c r="G320" s="43"/>
      <c r="H320" s="75" t="s">
        <v>1368</v>
      </c>
      <c r="I320" s="43"/>
      <c r="J320" s="75" t="s">
        <v>1368</v>
      </c>
      <c r="K320" s="43"/>
      <c r="L320" s="43">
        <v>4000</v>
      </c>
      <c r="M320" s="43" t="s">
        <v>1368</v>
      </c>
      <c r="N320" s="43"/>
      <c r="O320" s="43">
        <v>4000</v>
      </c>
      <c r="P320" s="86"/>
      <c r="Q320" s="86"/>
    </row>
    <row r="321" spans="2:17" ht="14.25">
      <c r="B321" s="45">
        <v>2130506</v>
      </c>
      <c r="C321" s="45" t="s">
        <v>1743</v>
      </c>
      <c r="D321" s="42">
        <f t="shared" si="4"/>
        <v>2900000</v>
      </c>
      <c r="E321" s="42">
        <v>2900000</v>
      </c>
      <c r="F321" s="43"/>
      <c r="G321" s="43"/>
      <c r="H321" s="75" t="s">
        <v>1368</v>
      </c>
      <c r="I321" s="43"/>
      <c r="J321" s="75" t="s">
        <v>1368</v>
      </c>
      <c r="K321" s="43"/>
      <c r="L321" s="43">
        <v>2900000</v>
      </c>
      <c r="M321" s="43" t="s">
        <v>1368</v>
      </c>
      <c r="N321" s="43"/>
      <c r="O321" s="43">
        <v>2900000</v>
      </c>
      <c r="P321" s="86"/>
      <c r="Q321" s="86"/>
    </row>
    <row r="322" spans="2:17" ht="14.25">
      <c r="B322" s="45">
        <v>2130507</v>
      </c>
      <c r="C322" s="45" t="s">
        <v>1744</v>
      </c>
      <c r="D322" s="42">
        <f t="shared" si="4"/>
        <v>5720000</v>
      </c>
      <c r="E322" s="42">
        <v>5720000</v>
      </c>
      <c r="F322" s="43"/>
      <c r="G322" s="43"/>
      <c r="H322" s="75" t="s">
        <v>1368</v>
      </c>
      <c r="I322" s="43"/>
      <c r="J322" s="75" t="s">
        <v>1368</v>
      </c>
      <c r="K322" s="43"/>
      <c r="L322" s="43" t="s">
        <v>1368</v>
      </c>
      <c r="M322" s="43" t="s">
        <v>1368</v>
      </c>
      <c r="N322" s="43"/>
      <c r="O322" s="43" t="s">
        <v>1368</v>
      </c>
      <c r="P322" s="86"/>
      <c r="Q322" s="86"/>
    </row>
    <row r="323" spans="2:17" ht="14.25">
      <c r="B323" s="45">
        <v>2130599</v>
      </c>
      <c r="C323" s="45" t="s">
        <v>1745</v>
      </c>
      <c r="D323" s="42">
        <f t="shared" si="4"/>
        <v>1827150</v>
      </c>
      <c r="E323" s="42">
        <v>1827150</v>
      </c>
      <c r="F323" s="43"/>
      <c r="G323" s="43"/>
      <c r="H323" s="75" t="s">
        <v>1368</v>
      </c>
      <c r="I323" s="43"/>
      <c r="J323" s="75" t="s">
        <v>1368</v>
      </c>
      <c r="K323" s="43"/>
      <c r="L323" s="43">
        <v>2000000</v>
      </c>
      <c r="M323" s="43" t="s">
        <v>1368</v>
      </c>
      <c r="N323" s="43"/>
      <c r="O323" s="43">
        <v>2000000</v>
      </c>
      <c r="P323" s="86"/>
      <c r="Q323" s="86"/>
    </row>
    <row r="324" spans="2:17" ht="14.25">
      <c r="B324" s="45">
        <v>21306</v>
      </c>
      <c r="C324" s="45" t="s">
        <v>1746</v>
      </c>
      <c r="D324" s="42">
        <f t="shared" si="4"/>
        <v>25960000</v>
      </c>
      <c r="E324" s="42">
        <v>25960000</v>
      </c>
      <c r="F324" s="43"/>
      <c r="G324" s="43"/>
      <c r="H324" s="75" t="s">
        <v>1368</v>
      </c>
      <c r="I324" s="43"/>
      <c r="J324" s="75" t="s">
        <v>1368</v>
      </c>
      <c r="K324" s="43"/>
      <c r="L324" s="43">
        <v>900000</v>
      </c>
      <c r="M324" s="43" t="s">
        <v>1368</v>
      </c>
      <c r="N324" s="43"/>
      <c r="O324" s="43">
        <v>900000</v>
      </c>
      <c r="P324" s="86"/>
      <c r="Q324" s="86"/>
    </row>
    <row r="325" spans="2:17" ht="14.25">
      <c r="B325" s="45">
        <v>2130602</v>
      </c>
      <c r="C325" s="45" t="s">
        <v>1747</v>
      </c>
      <c r="D325" s="42">
        <f t="shared" si="4"/>
        <v>22264000</v>
      </c>
      <c r="E325" s="42">
        <v>22264000</v>
      </c>
      <c r="F325" s="43"/>
      <c r="G325" s="43"/>
      <c r="H325" s="75" t="s">
        <v>1368</v>
      </c>
      <c r="I325" s="43"/>
      <c r="J325" s="75" t="s">
        <v>1368</v>
      </c>
      <c r="K325" s="43"/>
      <c r="L325" s="43" t="s">
        <v>1368</v>
      </c>
      <c r="M325" s="43" t="s">
        <v>1368</v>
      </c>
      <c r="N325" s="43"/>
      <c r="O325" s="43" t="s">
        <v>1368</v>
      </c>
      <c r="P325" s="86"/>
      <c r="Q325" s="86"/>
    </row>
    <row r="326" spans="2:17" ht="14.25">
      <c r="B326" s="45">
        <v>2130603</v>
      </c>
      <c r="C326" s="45" t="s">
        <v>1748</v>
      </c>
      <c r="D326" s="42">
        <f t="shared" si="4"/>
        <v>3696000</v>
      </c>
      <c r="E326" s="42">
        <v>3696000</v>
      </c>
      <c r="F326" s="43"/>
      <c r="G326" s="43"/>
      <c r="H326" s="75" t="s">
        <v>1368</v>
      </c>
      <c r="I326" s="43"/>
      <c r="J326" s="75" t="s">
        <v>1368</v>
      </c>
      <c r="K326" s="43"/>
      <c r="L326" s="43" t="s">
        <v>1368</v>
      </c>
      <c r="M326" s="43" t="s">
        <v>1368</v>
      </c>
      <c r="N326" s="43"/>
      <c r="O326" s="43" t="s">
        <v>1368</v>
      </c>
      <c r="P326" s="86"/>
      <c r="Q326" s="86"/>
    </row>
    <row r="327" spans="2:17" ht="14.25">
      <c r="B327" s="45">
        <v>21307</v>
      </c>
      <c r="C327" s="45" t="s">
        <v>1749</v>
      </c>
      <c r="D327" s="42">
        <f t="shared" si="4"/>
        <v>24920000</v>
      </c>
      <c r="E327" s="42">
        <v>24920000</v>
      </c>
      <c r="F327" s="43"/>
      <c r="G327" s="43"/>
      <c r="H327" s="75" t="s">
        <v>1368</v>
      </c>
      <c r="I327" s="43"/>
      <c r="J327" s="75" t="s">
        <v>1368</v>
      </c>
      <c r="K327" s="43"/>
      <c r="L327" s="43" t="s">
        <v>1368</v>
      </c>
      <c r="M327" s="43" t="s">
        <v>1368</v>
      </c>
      <c r="N327" s="43"/>
      <c r="O327" s="43" t="s">
        <v>1368</v>
      </c>
      <c r="P327" s="86"/>
      <c r="Q327" s="86"/>
    </row>
    <row r="328" spans="2:17" ht="14.25">
      <c r="B328" s="45">
        <v>2130701</v>
      </c>
      <c r="C328" s="45" t="s">
        <v>1750</v>
      </c>
      <c r="D328" s="42">
        <f t="shared" si="4"/>
        <v>24920000</v>
      </c>
      <c r="E328" s="42">
        <v>24920000</v>
      </c>
      <c r="F328" s="43"/>
      <c r="G328" s="43"/>
      <c r="H328" s="75" t="s">
        <v>1368</v>
      </c>
      <c r="I328" s="43"/>
      <c r="J328" s="75" t="s">
        <v>1368</v>
      </c>
      <c r="K328" s="43"/>
      <c r="L328" s="43" t="s">
        <v>1368</v>
      </c>
      <c r="M328" s="43" t="s">
        <v>1368</v>
      </c>
      <c r="N328" s="43"/>
      <c r="O328" s="43" t="s">
        <v>1368</v>
      </c>
      <c r="P328" s="86"/>
      <c r="Q328" s="86"/>
    </row>
    <row r="329" spans="2:17" ht="14.25">
      <c r="B329" s="45">
        <v>21362</v>
      </c>
      <c r="C329" s="45" t="s">
        <v>1751</v>
      </c>
      <c r="D329" s="42">
        <f t="shared" si="4"/>
        <v>1013000</v>
      </c>
      <c r="E329" s="42">
        <v>1013000</v>
      </c>
      <c r="F329" s="43"/>
      <c r="G329" s="43"/>
      <c r="H329" s="75" t="s">
        <v>1368</v>
      </c>
      <c r="I329" s="43"/>
      <c r="J329" s="75" t="s">
        <v>1368</v>
      </c>
      <c r="K329" s="43"/>
      <c r="L329" s="43">
        <v>6302762.73</v>
      </c>
      <c r="M329" s="43">
        <v>1000612.33</v>
      </c>
      <c r="N329" s="43"/>
      <c r="O329" s="43">
        <v>5302150.4</v>
      </c>
      <c r="P329" s="86"/>
      <c r="Q329" s="86"/>
    </row>
    <row r="330" spans="2:17" ht="14.25">
      <c r="B330" s="45">
        <v>2136201</v>
      </c>
      <c r="C330" s="45" t="s">
        <v>1752</v>
      </c>
      <c r="D330" s="42">
        <f t="shared" si="4"/>
        <v>50000</v>
      </c>
      <c r="E330" s="42">
        <v>50000</v>
      </c>
      <c r="F330" s="43"/>
      <c r="G330" s="43"/>
      <c r="H330" s="75" t="s">
        <v>1368</v>
      </c>
      <c r="I330" s="43"/>
      <c r="J330" s="75" t="s">
        <v>1368</v>
      </c>
      <c r="K330" s="43"/>
      <c r="L330" s="43">
        <v>6302762.73</v>
      </c>
      <c r="M330" s="43">
        <v>1000612.33</v>
      </c>
      <c r="N330" s="43"/>
      <c r="O330" s="43">
        <v>5302150.4</v>
      </c>
      <c r="P330" s="86"/>
      <c r="Q330" s="86"/>
    </row>
    <row r="331" spans="2:17" ht="14.25">
      <c r="B331" s="45">
        <v>2136202</v>
      </c>
      <c r="C331" s="45" t="s">
        <v>1753</v>
      </c>
      <c r="D331" s="42">
        <f aca="true" t="shared" si="5" ref="D331:D394">SUM(E331,F331,G331,I331,K331)</f>
        <v>60000</v>
      </c>
      <c r="E331" s="42">
        <v>60000</v>
      </c>
      <c r="F331" s="43"/>
      <c r="G331" s="43"/>
      <c r="H331" s="75" t="s">
        <v>1368</v>
      </c>
      <c r="I331" s="43"/>
      <c r="J331" s="75" t="s">
        <v>1368</v>
      </c>
      <c r="K331" s="43"/>
      <c r="L331" s="43">
        <v>694085.16</v>
      </c>
      <c r="M331" s="43">
        <v>694085.16</v>
      </c>
      <c r="N331" s="43"/>
      <c r="O331" s="43" t="s">
        <v>1368</v>
      </c>
      <c r="P331" s="86"/>
      <c r="Q331" s="86"/>
    </row>
    <row r="332" spans="2:17" ht="14.25">
      <c r="B332" s="45">
        <v>2136203</v>
      </c>
      <c r="C332" s="45" t="s">
        <v>1723</v>
      </c>
      <c r="D332" s="42">
        <f t="shared" si="5"/>
        <v>633000</v>
      </c>
      <c r="E332" s="42">
        <v>633000</v>
      </c>
      <c r="F332" s="43"/>
      <c r="G332" s="43"/>
      <c r="H332" s="75" t="s">
        <v>1368</v>
      </c>
      <c r="I332" s="43"/>
      <c r="J332" s="75" t="s">
        <v>1368</v>
      </c>
      <c r="K332" s="43"/>
      <c r="L332" s="43">
        <v>67465.86</v>
      </c>
      <c r="M332" s="43">
        <v>67465.86</v>
      </c>
      <c r="N332" s="43"/>
      <c r="O332" s="43" t="s">
        <v>1368</v>
      </c>
      <c r="P332" s="86"/>
      <c r="Q332" s="86"/>
    </row>
    <row r="333" spans="2:17" ht="14.25">
      <c r="B333" s="45">
        <v>2136204</v>
      </c>
      <c r="C333" s="45" t="s">
        <v>1754</v>
      </c>
      <c r="D333" s="42">
        <f t="shared" si="5"/>
        <v>50000</v>
      </c>
      <c r="E333" s="42">
        <v>50000</v>
      </c>
      <c r="F333" s="43"/>
      <c r="G333" s="43"/>
      <c r="H333" s="75" t="s">
        <v>1368</v>
      </c>
      <c r="I333" s="43"/>
      <c r="J333" s="75" t="s">
        <v>1368</v>
      </c>
      <c r="K333" s="43"/>
      <c r="L333" s="43" t="s">
        <v>1368</v>
      </c>
      <c r="M333" s="43" t="s">
        <v>1368</v>
      </c>
      <c r="N333" s="43"/>
      <c r="O333" s="43" t="s">
        <v>1368</v>
      </c>
      <c r="P333" s="86"/>
      <c r="Q333" s="86"/>
    </row>
    <row r="334" spans="2:17" ht="14.25">
      <c r="B334" s="45">
        <v>2136205</v>
      </c>
      <c r="C334" s="45" t="s">
        <v>1755</v>
      </c>
      <c r="D334" s="42">
        <f t="shared" si="5"/>
        <v>100000</v>
      </c>
      <c r="E334" s="42">
        <v>100000</v>
      </c>
      <c r="F334" s="43"/>
      <c r="G334" s="43"/>
      <c r="H334" s="75" t="s">
        <v>1368</v>
      </c>
      <c r="I334" s="43"/>
      <c r="J334" s="75" t="s">
        <v>1368</v>
      </c>
      <c r="K334" s="43"/>
      <c r="L334" s="43" t="s">
        <v>1368</v>
      </c>
      <c r="M334" s="43" t="s">
        <v>1368</v>
      </c>
      <c r="N334" s="43"/>
      <c r="O334" s="43" t="s">
        <v>1368</v>
      </c>
      <c r="P334" s="86"/>
      <c r="Q334" s="86"/>
    </row>
    <row r="335" spans="2:17" ht="14.25">
      <c r="B335" s="45">
        <v>2136206</v>
      </c>
      <c r="C335" s="45" t="s">
        <v>1756</v>
      </c>
      <c r="D335" s="42">
        <f t="shared" si="5"/>
        <v>50000</v>
      </c>
      <c r="E335" s="42">
        <v>50000</v>
      </c>
      <c r="F335" s="43"/>
      <c r="G335" s="43"/>
      <c r="H335" s="75" t="s">
        <v>1368</v>
      </c>
      <c r="I335" s="43"/>
      <c r="J335" s="75" t="s">
        <v>1368</v>
      </c>
      <c r="K335" s="43"/>
      <c r="L335" s="43">
        <v>67465.86</v>
      </c>
      <c r="M335" s="43">
        <v>67465.86</v>
      </c>
      <c r="N335" s="43"/>
      <c r="O335" s="43" t="s">
        <v>1368</v>
      </c>
      <c r="P335" s="86"/>
      <c r="Q335" s="86"/>
    </row>
    <row r="336" spans="2:17" ht="14.25">
      <c r="B336" s="45">
        <v>2136299</v>
      </c>
      <c r="C336" s="45" t="s">
        <v>1757</v>
      </c>
      <c r="D336" s="42">
        <f t="shared" si="5"/>
        <v>70000</v>
      </c>
      <c r="E336" s="42">
        <v>70000</v>
      </c>
      <c r="F336" s="43"/>
      <c r="G336" s="43"/>
      <c r="H336" s="75" t="s">
        <v>1368</v>
      </c>
      <c r="I336" s="43"/>
      <c r="J336" s="75" t="s">
        <v>1368</v>
      </c>
      <c r="K336" s="43"/>
      <c r="L336" s="43" t="s">
        <v>1368</v>
      </c>
      <c r="M336" s="43" t="s">
        <v>1368</v>
      </c>
      <c r="N336" s="43"/>
      <c r="O336" s="43" t="s">
        <v>1368</v>
      </c>
      <c r="P336" s="86"/>
      <c r="Q336" s="86"/>
    </row>
    <row r="337" spans="2:17" ht="14.25">
      <c r="B337" s="45">
        <v>21363</v>
      </c>
      <c r="C337" s="45" t="s">
        <v>1758</v>
      </c>
      <c r="D337" s="42">
        <f t="shared" si="5"/>
        <v>1050000</v>
      </c>
      <c r="E337" s="42">
        <v>1050000</v>
      </c>
      <c r="F337" s="43"/>
      <c r="G337" s="43"/>
      <c r="H337" s="75" t="s">
        <v>1368</v>
      </c>
      <c r="I337" s="43"/>
      <c r="J337" s="75" t="s">
        <v>1368</v>
      </c>
      <c r="K337" s="43"/>
      <c r="L337" s="43" t="s">
        <v>1368</v>
      </c>
      <c r="M337" s="43" t="s">
        <v>1368</v>
      </c>
      <c r="N337" s="43"/>
      <c r="O337" s="43" t="s">
        <v>1368</v>
      </c>
      <c r="P337" s="86"/>
      <c r="Q337" s="86"/>
    </row>
    <row r="338" spans="2:17" ht="14.25">
      <c r="B338" s="45">
        <v>2136302</v>
      </c>
      <c r="C338" s="45" t="s">
        <v>1759</v>
      </c>
      <c r="D338" s="42">
        <f t="shared" si="5"/>
        <v>200000</v>
      </c>
      <c r="E338" s="42">
        <v>200000</v>
      </c>
      <c r="F338" s="43"/>
      <c r="G338" s="43"/>
      <c r="H338" s="75" t="s">
        <v>1368</v>
      </c>
      <c r="I338" s="43"/>
      <c r="J338" s="75" t="s">
        <v>1368</v>
      </c>
      <c r="K338" s="43"/>
      <c r="L338" s="43" t="s">
        <v>1368</v>
      </c>
      <c r="M338" s="43" t="s">
        <v>1368</v>
      </c>
      <c r="N338" s="43"/>
      <c r="O338" s="43" t="s">
        <v>1368</v>
      </c>
      <c r="P338" s="86"/>
      <c r="Q338" s="86"/>
    </row>
    <row r="339" spans="2:17" ht="14.25">
      <c r="B339" s="45">
        <v>2136303</v>
      </c>
      <c r="C339" s="45" t="s">
        <v>1760</v>
      </c>
      <c r="D339" s="42">
        <f t="shared" si="5"/>
        <v>850000</v>
      </c>
      <c r="E339" s="42">
        <v>850000</v>
      </c>
      <c r="F339" s="43"/>
      <c r="G339" s="43"/>
      <c r="H339" s="75" t="s">
        <v>1368</v>
      </c>
      <c r="I339" s="43"/>
      <c r="J339" s="75" t="s">
        <v>1368</v>
      </c>
      <c r="K339" s="43"/>
      <c r="L339" s="43" t="s">
        <v>1368</v>
      </c>
      <c r="M339" s="43" t="s">
        <v>1368</v>
      </c>
      <c r="N339" s="43"/>
      <c r="O339" s="43" t="s">
        <v>1368</v>
      </c>
      <c r="P339" s="86"/>
      <c r="Q339" s="86"/>
    </row>
    <row r="340" spans="2:17" ht="14.25">
      <c r="B340" s="45">
        <v>2136399</v>
      </c>
      <c r="C340" s="45" t="s">
        <v>1761</v>
      </c>
      <c r="D340" s="42">
        <f t="shared" si="5"/>
        <v>0</v>
      </c>
      <c r="E340" s="43"/>
      <c r="F340" s="43"/>
      <c r="G340" s="43"/>
      <c r="H340" s="75" t="s">
        <v>1368</v>
      </c>
      <c r="I340" s="43"/>
      <c r="J340" s="75" t="s">
        <v>1368</v>
      </c>
      <c r="K340" s="43"/>
      <c r="L340" s="43" t="s">
        <v>1368</v>
      </c>
      <c r="M340" s="43" t="s">
        <v>1368</v>
      </c>
      <c r="N340" s="43"/>
      <c r="O340" s="43" t="s">
        <v>1368</v>
      </c>
      <c r="P340" s="86"/>
      <c r="Q340" s="86"/>
    </row>
    <row r="341" spans="2:17" ht="14.25">
      <c r="B341" s="45">
        <v>21364</v>
      </c>
      <c r="C341" s="45" t="s">
        <v>1762</v>
      </c>
      <c r="D341" s="42">
        <f t="shared" si="5"/>
        <v>1080000</v>
      </c>
      <c r="E341" s="42">
        <v>1080000</v>
      </c>
      <c r="F341" s="43"/>
      <c r="G341" s="43"/>
      <c r="H341" s="75" t="s">
        <v>1368</v>
      </c>
      <c r="I341" s="43"/>
      <c r="J341" s="75" t="s">
        <v>1368</v>
      </c>
      <c r="K341" s="43"/>
      <c r="L341" s="43" t="s">
        <v>1368</v>
      </c>
      <c r="M341" s="43" t="s">
        <v>1368</v>
      </c>
      <c r="N341" s="43"/>
      <c r="O341" s="43" t="s">
        <v>1368</v>
      </c>
      <c r="P341" s="86"/>
      <c r="Q341" s="86"/>
    </row>
    <row r="342" spans="2:17" ht="14.25">
      <c r="B342" s="45">
        <v>2136499</v>
      </c>
      <c r="C342" s="45" t="s">
        <v>1763</v>
      </c>
      <c r="D342" s="42">
        <f t="shared" si="5"/>
        <v>1080000</v>
      </c>
      <c r="E342" s="42">
        <v>1080000</v>
      </c>
      <c r="F342" s="43"/>
      <c r="G342" s="43"/>
      <c r="H342" s="75" t="s">
        <v>1368</v>
      </c>
      <c r="I342" s="43"/>
      <c r="J342" s="75" t="s">
        <v>1368</v>
      </c>
      <c r="K342" s="43"/>
      <c r="L342" s="43">
        <v>626619.3</v>
      </c>
      <c r="M342" s="43">
        <v>626619.3</v>
      </c>
      <c r="N342" s="43"/>
      <c r="O342" s="43" t="s">
        <v>1368</v>
      </c>
      <c r="P342" s="86"/>
      <c r="Q342" s="86"/>
    </row>
    <row r="343" spans="2:17" ht="14.25">
      <c r="B343" s="45">
        <v>21366</v>
      </c>
      <c r="C343" s="45" t="s">
        <v>1764</v>
      </c>
      <c r="D343" s="42">
        <f t="shared" si="5"/>
        <v>10840000</v>
      </c>
      <c r="E343" s="42">
        <v>10840000</v>
      </c>
      <c r="F343" s="43"/>
      <c r="G343" s="43"/>
      <c r="H343" s="75" t="s">
        <v>1368</v>
      </c>
      <c r="I343" s="43"/>
      <c r="J343" s="75" t="s">
        <v>1368</v>
      </c>
      <c r="K343" s="43"/>
      <c r="L343" s="43">
        <v>626619.3</v>
      </c>
      <c r="M343" s="43">
        <v>626619.3</v>
      </c>
      <c r="N343" s="43"/>
      <c r="O343" s="43" t="s">
        <v>1368</v>
      </c>
      <c r="P343" s="86"/>
      <c r="Q343" s="86"/>
    </row>
    <row r="344" spans="2:17" ht="14.25">
      <c r="B344" s="45">
        <v>2136699</v>
      </c>
      <c r="C344" s="45" t="s">
        <v>1765</v>
      </c>
      <c r="D344" s="42">
        <f t="shared" si="5"/>
        <v>10840000</v>
      </c>
      <c r="E344" s="42">
        <v>10840000</v>
      </c>
      <c r="F344" s="43"/>
      <c r="G344" s="43"/>
      <c r="H344" s="75" t="s">
        <v>1368</v>
      </c>
      <c r="I344" s="43"/>
      <c r="J344" s="75" t="s">
        <v>1368</v>
      </c>
      <c r="K344" s="43"/>
      <c r="L344" s="43">
        <v>53039.02</v>
      </c>
      <c r="M344" s="43">
        <v>53039.02</v>
      </c>
      <c r="N344" s="43"/>
      <c r="O344" s="43" t="s">
        <v>1368</v>
      </c>
      <c r="P344" s="86"/>
      <c r="Q344" s="86"/>
    </row>
    <row r="345" spans="2:17" ht="14.25">
      <c r="B345" s="45">
        <v>21399</v>
      </c>
      <c r="C345" s="45" t="s">
        <v>1766</v>
      </c>
      <c r="D345" s="42">
        <f t="shared" si="5"/>
        <v>26777705.4</v>
      </c>
      <c r="E345" s="42">
        <v>26777705.4</v>
      </c>
      <c r="F345" s="43"/>
      <c r="G345" s="43"/>
      <c r="H345" s="75" t="s">
        <v>1368</v>
      </c>
      <c r="I345" s="43"/>
      <c r="J345" s="75" t="s">
        <v>1368</v>
      </c>
      <c r="K345" s="43"/>
      <c r="L345" s="43">
        <v>53039.02</v>
      </c>
      <c r="M345" s="43">
        <v>53039.02</v>
      </c>
      <c r="N345" s="43"/>
      <c r="O345" s="43" t="s">
        <v>1368</v>
      </c>
      <c r="P345" s="86"/>
      <c r="Q345" s="86"/>
    </row>
    <row r="346" spans="2:17" ht="14.25">
      <c r="B346" s="45">
        <v>2139999</v>
      </c>
      <c r="C346" s="45" t="s">
        <v>1767</v>
      </c>
      <c r="D346" s="42">
        <f t="shared" si="5"/>
        <v>26777705.4</v>
      </c>
      <c r="E346" s="42">
        <v>26777705.4</v>
      </c>
      <c r="F346" s="43"/>
      <c r="G346" s="43"/>
      <c r="H346" s="75" t="s">
        <v>1368</v>
      </c>
      <c r="I346" s="43"/>
      <c r="J346" s="75" t="s">
        <v>1368</v>
      </c>
      <c r="K346" s="43"/>
      <c r="L346" s="43">
        <v>53039.02</v>
      </c>
      <c r="M346" s="43">
        <v>53039.02</v>
      </c>
      <c r="N346" s="43"/>
      <c r="O346" s="43" t="s">
        <v>1368</v>
      </c>
      <c r="P346" s="86"/>
      <c r="Q346" s="86"/>
    </row>
    <row r="347" spans="2:17" ht="14.25">
      <c r="B347" s="45">
        <v>214</v>
      </c>
      <c r="C347" s="45" t="s">
        <v>1768</v>
      </c>
      <c r="D347" s="42">
        <f t="shared" si="5"/>
        <v>11808611</v>
      </c>
      <c r="E347" s="42">
        <v>11267685</v>
      </c>
      <c r="F347" s="43"/>
      <c r="G347" s="43"/>
      <c r="H347" s="75" t="s">
        <v>1368</v>
      </c>
      <c r="I347" s="43"/>
      <c r="J347" s="75" t="s">
        <v>1368</v>
      </c>
      <c r="K347" s="42">
        <v>540926</v>
      </c>
      <c r="L347" s="43" t="s">
        <v>1368</v>
      </c>
      <c r="M347" s="43" t="s">
        <v>1368</v>
      </c>
      <c r="N347" s="43"/>
      <c r="O347" s="43" t="s">
        <v>1368</v>
      </c>
      <c r="P347" s="86"/>
      <c r="Q347" s="86"/>
    </row>
    <row r="348" spans="2:17" ht="14.25">
      <c r="B348" s="45">
        <v>21401</v>
      </c>
      <c r="C348" s="45" t="s">
        <v>1769</v>
      </c>
      <c r="D348" s="42">
        <f t="shared" si="5"/>
        <v>4357310</v>
      </c>
      <c r="E348" s="42">
        <v>4070384</v>
      </c>
      <c r="F348" s="43"/>
      <c r="G348" s="43"/>
      <c r="H348" s="75" t="s">
        <v>1368</v>
      </c>
      <c r="I348" s="43"/>
      <c r="J348" s="75" t="s">
        <v>1368</v>
      </c>
      <c r="K348" s="42">
        <v>286926</v>
      </c>
      <c r="L348" s="43" t="s">
        <v>1368</v>
      </c>
      <c r="M348" s="43" t="s">
        <v>1368</v>
      </c>
      <c r="N348" s="43"/>
      <c r="O348" s="43" t="s">
        <v>1368</v>
      </c>
      <c r="P348" s="86"/>
      <c r="Q348" s="86"/>
    </row>
    <row r="349" spans="2:17" ht="14.25">
      <c r="B349" s="45">
        <v>2140106</v>
      </c>
      <c r="C349" s="45" t="s">
        <v>1770</v>
      </c>
      <c r="D349" s="42">
        <f t="shared" si="5"/>
        <v>2000700</v>
      </c>
      <c r="E349" s="42">
        <v>2000700</v>
      </c>
      <c r="F349" s="43"/>
      <c r="G349" s="43"/>
      <c r="H349" s="75" t="s">
        <v>1368</v>
      </c>
      <c r="I349" s="43"/>
      <c r="J349" s="75" t="s">
        <v>1368</v>
      </c>
      <c r="K349" s="43"/>
      <c r="L349" s="43">
        <v>874394.71</v>
      </c>
      <c r="M349" s="43">
        <v>874394.71</v>
      </c>
      <c r="N349" s="43"/>
      <c r="O349" s="43" t="s">
        <v>1368</v>
      </c>
      <c r="P349" s="86"/>
      <c r="Q349" s="86"/>
    </row>
    <row r="350" spans="2:17" ht="14.25">
      <c r="B350" s="45">
        <v>2140108</v>
      </c>
      <c r="C350" s="45" t="s">
        <v>1771</v>
      </c>
      <c r="D350" s="42">
        <f t="shared" si="5"/>
        <v>30000</v>
      </c>
      <c r="E350" s="42">
        <v>30000</v>
      </c>
      <c r="F350" s="43"/>
      <c r="G350" s="43"/>
      <c r="H350" s="75" t="s">
        <v>1368</v>
      </c>
      <c r="I350" s="43"/>
      <c r="J350" s="75" t="s">
        <v>1368</v>
      </c>
      <c r="K350" s="43"/>
      <c r="L350" s="43">
        <v>28039.5</v>
      </c>
      <c r="M350" s="43">
        <v>28039.5</v>
      </c>
      <c r="N350" s="43"/>
      <c r="O350" s="43" t="s">
        <v>1368</v>
      </c>
      <c r="P350" s="86"/>
      <c r="Q350" s="86"/>
    </row>
    <row r="351" spans="2:17" ht="14.25">
      <c r="B351" s="45">
        <v>2140112</v>
      </c>
      <c r="C351" s="45" t="s">
        <v>1772</v>
      </c>
      <c r="D351" s="42">
        <f t="shared" si="5"/>
        <v>2296610</v>
      </c>
      <c r="E351" s="42">
        <v>2009684</v>
      </c>
      <c r="F351" s="43"/>
      <c r="G351" s="43"/>
      <c r="H351" s="75" t="s">
        <v>1368</v>
      </c>
      <c r="I351" s="43"/>
      <c r="J351" s="75" t="s">
        <v>1368</v>
      </c>
      <c r="K351" s="42">
        <v>286926</v>
      </c>
      <c r="L351" s="43">
        <v>28039.5</v>
      </c>
      <c r="M351" s="43">
        <v>28039.5</v>
      </c>
      <c r="N351" s="43"/>
      <c r="O351" s="43" t="s">
        <v>1368</v>
      </c>
      <c r="P351" s="86"/>
      <c r="Q351" s="86"/>
    </row>
    <row r="352" spans="2:17" ht="14.25">
      <c r="B352" s="45">
        <v>2140131</v>
      </c>
      <c r="C352" s="45" t="s">
        <v>1773</v>
      </c>
      <c r="D352" s="42">
        <f t="shared" si="5"/>
        <v>30000</v>
      </c>
      <c r="E352" s="42">
        <v>30000</v>
      </c>
      <c r="F352" s="43"/>
      <c r="G352" s="43"/>
      <c r="H352" s="75" t="s">
        <v>1368</v>
      </c>
      <c r="I352" s="43"/>
      <c r="J352" s="75" t="s">
        <v>1368</v>
      </c>
      <c r="K352" s="43"/>
      <c r="L352" s="43">
        <v>846355.21</v>
      </c>
      <c r="M352" s="43">
        <v>846355.21</v>
      </c>
      <c r="N352" s="43"/>
      <c r="O352" s="43" t="s">
        <v>1368</v>
      </c>
      <c r="P352" s="86"/>
      <c r="Q352" s="86"/>
    </row>
    <row r="353" spans="2:17" ht="14.25">
      <c r="B353" s="45">
        <v>21404</v>
      </c>
      <c r="C353" s="45" t="s">
        <v>1774</v>
      </c>
      <c r="D353" s="42">
        <f t="shared" si="5"/>
        <v>2039100</v>
      </c>
      <c r="E353" s="42">
        <v>2039100</v>
      </c>
      <c r="F353" s="43"/>
      <c r="G353" s="43"/>
      <c r="H353" s="75" t="s">
        <v>1368</v>
      </c>
      <c r="I353" s="43"/>
      <c r="J353" s="75" t="s">
        <v>1368</v>
      </c>
      <c r="K353" s="43"/>
      <c r="L353" s="43">
        <v>846355.21</v>
      </c>
      <c r="M353" s="43">
        <v>846355.21</v>
      </c>
      <c r="N353" s="43"/>
      <c r="O353" s="43" t="s">
        <v>1368</v>
      </c>
      <c r="P353" s="86"/>
      <c r="Q353" s="86"/>
    </row>
    <row r="354" spans="2:17" ht="14.25">
      <c r="B354" s="45">
        <v>2140402</v>
      </c>
      <c r="C354" s="45" t="s">
        <v>1775</v>
      </c>
      <c r="D354" s="42">
        <f t="shared" si="5"/>
        <v>1322200</v>
      </c>
      <c r="E354" s="42">
        <v>1322200</v>
      </c>
      <c r="F354" s="43"/>
      <c r="G354" s="43"/>
      <c r="H354" s="75" t="s">
        <v>1368</v>
      </c>
      <c r="I354" s="43"/>
      <c r="J354" s="75" t="s">
        <v>1368</v>
      </c>
      <c r="K354" s="43"/>
      <c r="L354" s="43" t="s">
        <v>1368</v>
      </c>
      <c r="M354" s="43" t="s">
        <v>1368</v>
      </c>
      <c r="N354" s="43"/>
      <c r="O354" s="43" t="s">
        <v>1368</v>
      </c>
      <c r="P354" s="86"/>
      <c r="Q354" s="86"/>
    </row>
    <row r="355" spans="2:17" ht="14.25">
      <c r="B355" s="45">
        <v>2140403</v>
      </c>
      <c r="C355" s="45" t="s">
        <v>1776</v>
      </c>
      <c r="D355" s="42">
        <f t="shared" si="5"/>
        <v>716900</v>
      </c>
      <c r="E355" s="42">
        <v>716900</v>
      </c>
      <c r="F355" s="43"/>
      <c r="G355" s="43"/>
      <c r="H355" s="75" t="s">
        <v>1368</v>
      </c>
      <c r="I355" s="43"/>
      <c r="J355" s="75" t="s">
        <v>1368</v>
      </c>
      <c r="K355" s="43"/>
      <c r="L355" s="43">
        <v>1816649.85</v>
      </c>
      <c r="M355" s="43">
        <v>1816649.85</v>
      </c>
      <c r="N355" s="43"/>
      <c r="O355" s="43" t="s">
        <v>1368</v>
      </c>
      <c r="P355" s="86"/>
      <c r="Q355" s="86"/>
    </row>
    <row r="356" spans="2:17" ht="14.25">
      <c r="B356" s="45">
        <v>21405</v>
      </c>
      <c r="C356" s="45" t="s">
        <v>1777</v>
      </c>
      <c r="D356" s="42">
        <f t="shared" si="5"/>
        <v>200000</v>
      </c>
      <c r="E356" s="42">
        <v>200000</v>
      </c>
      <c r="F356" s="43"/>
      <c r="G356" s="43"/>
      <c r="H356" s="75" t="s">
        <v>1368</v>
      </c>
      <c r="I356" s="43"/>
      <c r="J356" s="75" t="s">
        <v>1368</v>
      </c>
      <c r="K356" s="43"/>
      <c r="L356" s="43">
        <v>1816649.85</v>
      </c>
      <c r="M356" s="43">
        <v>1816649.85</v>
      </c>
      <c r="N356" s="43"/>
      <c r="O356" s="43" t="s">
        <v>1368</v>
      </c>
      <c r="P356" s="86"/>
      <c r="Q356" s="86"/>
    </row>
    <row r="357" spans="2:17" ht="14.25">
      <c r="B357" s="45">
        <v>2140505</v>
      </c>
      <c r="C357" s="45" t="s">
        <v>1778</v>
      </c>
      <c r="D357" s="42">
        <f t="shared" si="5"/>
        <v>200000</v>
      </c>
      <c r="E357" s="42">
        <v>200000</v>
      </c>
      <c r="F357" s="43"/>
      <c r="G357" s="43"/>
      <c r="H357" s="75"/>
      <c r="I357" s="43"/>
      <c r="J357" s="75"/>
      <c r="K357" s="43"/>
      <c r="L357" s="43">
        <v>1816649.85</v>
      </c>
      <c r="M357" s="43">
        <v>1816649.85</v>
      </c>
      <c r="N357" s="43"/>
      <c r="O357" s="43" t="s">
        <v>1368</v>
      </c>
      <c r="P357" s="86"/>
      <c r="Q357" s="86"/>
    </row>
    <row r="358" spans="2:17" ht="14.25">
      <c r="B358" s="45">
        <v>21499</v>
      </c>
      <c r="C358" s="45" t="s">
        <v>1779</v>
      </c>
      <c r="D358" s="42">
        <f t="shared" si="5"/>
        <v>5212201</v>
      </c>
      <c r="E358" s="42">
        <v>4958201</v>
      </c>
      <c r="F358" s="43"/>
      <c r="G358" s="43"/>
      <c r="H358" s="75"/>
      <c r="I358" s="43"/>
      <c r="J358" s="75"/>
      <c r="K358" s="42">
        <v>254000</v>
      </c>
      <c r="L358" s="43" t="s">
        <v>1368</v>
      </c>
      <c r="M358" s="43" t="s">
        <v>1368</v>
      </c>
      <c r="N358" s="43"/>
      <c r="O358" s="43" t="s">
        <v>1368</v>
      </c>
      <c r="P358" s="86"/>
      <c r="Q358" s="86"/>
    </row>
    <row r="359" spans="2:17" ht="14.25">
      <c r="B359" s="45">
        <v>2149999</v>
      </c>
      <c r="C359" s="45" t="s">
        <v>1780</v>
      </c>
      <c r="D359" s="42">
        <f t="shared" si="5"/>
        <v>5212201</v>
      </c>
      <c r="E359" s="42">
        <v>4958201</v>
      </c>
      <c r="F359" s="43"/>
      <c r="G359" s="43"/>
      <c r="H359" s="75"/>
      <c r="I359" s="43"/>
      <c r="J359" s="75"/>
      <c r="K359" s="42">
        <v>254000</v>
      </c>
      <c r="L359" s="43">
        <v>10604490</v>
      </c>
      <c r="M359" s="43">
        <v>10604490</v>
      </c>
      <c r="N359" s="43"/>
      <c r="O359" s="43" t="s">
        <v>1368</v>
      </c>
      <c r="P359" s="86"/>
      <c r="Q359" s="86"/>
    </row>
    <row r="360" spans="2:17" ht="14.25">
      <c r="B360" s="45">
        <v>215</v>
      </c>
      <c r="C360" s="45" t="s">
        <v>1781</v>
      </c>
      <c r="D360" s="42">
        <f t="shared" si="5"/>
        <v>6593210</v>
      </c>
      <c r="E360" s="42">
        <v>6343210</v>
      </c>
      <c r="F360" s="43"/>
      <c r="G360" s="43"/>
      <c r="H360" s="75"/>
      <c r="I360" s="43"/>
      <c r="J360" s="75"/>
      <c r="K360" s="42">
        <v>250000</v>
      </c>
      <c r="L360" s="43">
        <v>10604490</v>
      </c>
      <c r="M360" s="43">
        <v>10604490</v>
      </c>
      <c r="N360" s="43"/>
      <c r="O360" s="43" t="s">
        <v>1368</v>
      </c>
      <c r="P360" s="86"/>
      <c r="Q360" s="86"/>
    </row>
    <row r="361" spans="2:17" ht="14.25">
      <c r="B361" s="45">
        <v>21506</v>
      </c>
      <c r="C361" s="45" t="s">
        <v>1782</v>
      </c>
      <c r="D361" s="42">
        <f t="shared" si="5"/>
        <v>693210</v>
      </c>
      <c r="E361" s="42">
        <v>443210</v>
      </c>
      <c r="F361" s="43"/>
      <c r="G361" s="43"/>
      <c r="H361" s="75" t="s">
        <v>1368</v>
      </c>
      <c r="I361" s="43"/>
      <c r="J361" s="75" t="s">
        <v>1368</v>
      </c>
      <c r="K361" s="42">
        <v>250000</v>
      </c>
      <c r="L361" s="43" t="s">
        <v>1368</v>
      </c>
      <c r="M361" s="43" t="s">
        <v>1368</v>
      </c>
      <c r="N361" s="43"/>
      <c r="O361" s="43" t="s">
        <v>1368</v>
      </c>
      <c r="P361" s="86"/>
      <c r="Q361" s="86"/>
    </row>
    <row r="362" spans="2:17" ht="14.25">
      <c r="B362" s="45">
        <v>2150601</v>
      </c>
      <c r="C362" s="45" t="s">
        <v>1460</v>
      </c>
      <c r="D362" s="42">
        <f t="shared" si="5"/>
        <v>473210</v>
      </c>
      <c r="E362" s="42">
        <v>223210</v>
      </c>
      <c r="F362" s="43"/>
      <c r="G362" s="43"/>
      <c r="H362" s="75" t="s">
        <v>1368</v>
      </c>
      <c r="I362" s="43"/>
      <c r="J362" s="75" t="s">
        <v>1368</v>
      </c>
      <c r="K362" s="42">
        <v>250000</v>
      </c>
      <c r="L362" s="43">
        <v>10604490</v>
      </c>
      <c r="M362" s="43">
        <v>10604490</v>
      </c>
      <c r="N362" s="43"/>
      <c r="O362" s="43" t="s">
        <v>1368</v>
      </c>
      <c r="P362" s="86"/>
      <c r="Q362" s="86"/>
    </row>
    <row r="363" spans="2:17" ht="14.25">
      <c r="B363" s="45">
        <v>2150605</v>
      </c>
      <c r="C363" s="45" t="s">
        <v>1783</v>
      </c>
      <c r="D363" s="42">
        <f t="shared" si="5"/>
        <v>200000</v>
      </c>
      <c r="E363" s="42">
        <v>200000</v>
      </c>
      <c r="F363" s="43"/>
      <c r="G363" s="43"/>
      <c r="H363" s="75" t="s">
        <v>1368</v>
      </c>
      <c r="I363" s="43"/>
      <c r="J363" s="75" t="s">
        <v>1368</v>
      </c>
      <c r="K363" s="43"/>
      <c r="L363" s="43" t="s">
        <v>1368</v>
      </c>
      <c r="M363" s="43" t="s">
        <v>1368</v>
      </c>
      <c r="N363" s="43"/>
      <c r="O363" s="43" t="s">
        <v>1368</v>
      </c>
      <c r="P363" s="86"/>
      <c r="Q363" s="86"/>
    </row>
    <row r="364" spans="2:17" ht="14.25">
      <c r="B364" s="45">
        <v>2150699</v>
      </c>
      <c r="C364" s="45" t="s">
        <v>1784</v>
      </c>
      <c r="D364" s="42">
        <f t="shared" si="5"/>
        <v>20000</v>
      </c>
      <c r="E364" s="42">
        <v>20000</v>
      </c>
      <c r="F364" s="43"/>
      <c r="G364" s="43"/>
      <c r="H364" s="75" t="s">
        <v>1368</v>
      </c>
      <c r="I364" s="43"/>
      <c r="J364" s="75" t="s">
        <v>1368</v>
      </c>
      <c r="K364" s="43"/>
      <c r="L364" s="43" t="s">
        <v>1368</v>
      </c>
      <c r="M364" s="43" t="s">
        <v>1368</v>
      </c>
      <c r="N364" s="43"/>
      <c r="O364" s="43" t="s">
        <v>1368</v>
      </c>
      <c r="P364" s="86"/>
      <c r="Q364" s="86"/>
    </row>
    <row r="365" spans="2:17" ht="14.25">
      <c r="B365" s="45">
        <v>21508</v>
      </c>
      <c r="C365" s="45" t="s">
        <v>1785</v>
      </c>
      <c r="D365" s="42">
        <f t="shared" si="5"/>
        <v>4000000</v>
      </c>
      <c r="E365" s="42">
        <v>4000000</v>
      </c>
      <c r="F365" s="43"/>
      <c r="G365" s="43"/>
      <c r="H365" s="75" t="s">
        <v>1368</v>
      </c>
      <c r="I365" s="43"/>
      <c r="J365" s="75" t="s">
        <v>1368</v>
      </c>
      <c r="K365" s="43"/>
      <c r="L365" s="43" t="s">
        <v>1368</v>
      </c>
      <c r="M365" s="43" t="s">
        <v>1368</v>
      </c>
      <c r="N365" s="43"/>
      <c r="O365" s="43" t="s">
        <v>1368</v>
      </c>
      <c r="P365" s="86"/>
      <c r="Q365" s="86"/>
    </row>
    <row r="366" spans="2:17" ht="14.25">
      <c r="B366" s="45">
        <v>2150805</v>
      </c>
      <c r="C366" s="45" t="s">
        <v>1786</v>
      </c>
      <c r="D366" s="42">
        <f t="shared" si="5"/>
        <v>4000000</v>
      </c>
      <c r="E366" s="42">
        <v>4000000</v>
      </c>
      <c r="F366" s="43"/>
      <c r="G366" s="43"/>
      <c r="H366" s="75" t="s">
        <v>1368</v>
      </c>
      <c r="I366" s="43"/>
      <c r="J366" s="75" t="s">
        <v>1368</v>
      </c>
      <c r="K366" s="43"/>
      <c r="L366" s="43" t="s">
        <v>1368</v>
      </c>
      <c r="M366" s="43" t="s">
        <v>1368</v>
      </c>
      <c r="N366" s="43"/>
      <c r="O366" s="43" t="s">
        <v>1368</v>
      </c>
      <c r="P366" s="86"/>
      <c r="Q366" s="86"/>
    </row>
    <row r="367" spans="2:17" ht="14.25">
      <c r="B367" s="45">
        <v>21599</v>
      </c>
      <c r="C367" s="45" t="s">
        <v>1787</v>
      </c>
      <c r="D367" s="42">
        <f t="shared" si="5"/>
        <v>1900000</v>
      </c>
      <c r="E367" s="42">
        <v>1900000</v>
      </c>
      <c r="F367" s="43"/>
      <c r="G367" s="43"/>
      <c r="H367" s="75" t="s">
        <v>1368</v>
      </c>
      <c r="I367" s="43"/>
      <c r="J367" s="75" t="s">
        <v>1368</v>
      </c>
      <c r="K367" s="43"/>
      <c r="L367" s="43">
        <v>3032675.63</v>
      </c>
      <c r="M367" s="43">
        <v>3032675.63</v>
      </c>
      <c r="N367" s="43"/>
      <c r="O367" s="43" t="s">
        <v>1368</v>
      </c>
      <c r="P367" s="86"/>
      <c r="Q367" s="86"/>
    </row>
    <row r="368" spans="2:17" ht="14.25">
      <c r="B368" s="45">
        <v>2159904</v>
      </c>
      <c r="C368" s="45" t="s">
        <v>1788</v>
      </c>
      <c r="D368" s="42">
        <f t="shared" si="5"/>
        <v>1900000</v>
      </c>
      <c r="E368" s="42">
        <v>1900000</v>
      </c>
      <c r="F368" s="43"/>
      <c r="G368" s="43"/>
      <c r="H368" s="75" t="s">
        <v>1368</v>
      </c>
      <c r="I368" s="43"/>
      <c r="J368" s="75" t="s">
        <v>1368</v>
      </c>
      <c r="K368" s="43"/>
      <c r="L368" s="43" t="s">
        <v>1368</v>
      </c>
      <c r="M368" s="43" t="s">
        <v>1368</v>
      </c>
      <c r="N368" s="43"/>
      <c r="O368" s="43" t="s">
        <v>1368</v>
      </c>
      <c r="P368" s="86"/>
      <c r="Q368" s="86"/>
    </row>
    <row r="369" spans="2:17" ht="14.25">
      <c r="B369" s="45">
        <v>216</v>
      </c>
      <c r="C369" s="45" t="s">
        <v>1789</v>
      </c>
      <c r="D369" s="42">
        <f t="shared" si="5"/>
        <v>12068838</v>
      </c>
      <c r="E369" s="42">
        <v>10810938</v>
      </c>
      <c r="F369" s="43"/>
      <c r="G369" s="43"/>
      <c r="H369" s="75"/>
      <c r="I369" s="43"/>
      <c r="J369" s="75"/>
      <c r="K369" s="42">
        <v>1257900</v>
      </c>
      <c r="L369" s="43" t="s">
        <v>1368</v>
      </c>
      <c r="M369" s="43" t="s">
        <v>1368</v>
      </c>
      <c r="N369" s="43"/>
      <c r="O369" s="43" t="s">
        <v>1368</v>
      </c>
      <c r="P369" s="86"/>
      <c r="Q369" s="86"/>
    </row>
    <row r="370" spans="2:17" ht="14.25">
      <c r="B370" s="45">
        <v>21602</v>
      </c>
      <c r="C370" s="45" t="s">
        <v>1790</v>
      </c>
      <c r="D370" s="42">
        <f t="shared" si="5"/>
        <v>7662693</v>
      </c>
      <c r="E370" s="42">
        <v>7662693</v>
      </c>
      <c r="F370" s="43"/>
      <c r="G370" s="43"/>
      <c r="H370" s="75" t="s">
        <v>1368</v>
      </c>
      <c r="I370" s="43"/>
      <c r="J370" s="75" t="s">
        <v>1368</v>
      </c>
      <c r="K370" s="43"/>
      <c r="L370" s="43">
        <v>2432675.63</v>
      </c>
      <c r="M370" s="43">
        <v>2432675.63</v>
      </c>
      <c r="N370" s="43"/>
      <c r="O370" s="43" t="s">
        <v>1368</v>
      </c>
      <c r="P370" s="86"/>
      <c r="Q370" s="86"/>
    </row>
    <row r="371" spans="2:17" ht="14.25">
      <c r="B371" s="45">
        <v>2160299</v>
      </c>
      <c r="C371" s="45" t="s">
        <v>1791</v>
      </c>
      <c r="D371" s="42">
        <f t="shared" si="5"/>
        <v>7662693</v>
      </c>
      <c r="E371" s="42">
        <v>7662693</v>
      </c>
      <c r="F371" s="43"/>
      <c r="G371" s="43"/>
      <c r="H371" s="75" t="s">
        <v>1368</v>
      </c>
      <c r="I371" s="43"/>
      <c r="J371" s="75" t="s">
        <v>1368</v>
      </c>
      <c r="K371" s="43"/>
      <c r="L371" s="43" t="s">
        <v>1368</v>
      </c>
      <c r="M371" s="43" t="s">
        <v>1368</v>
      </c>
      <c r="N371" s="43"/>
      <c r="O371" s="43" t="s">
        <v>1368</v>
      </c>
      <c r="P371" s="86"/>
      <c r="Q371" s="86"/>
    </row>
    <row r="372" spans="2:17" ht="14.25">
      <c r="B372" s="45">
        <v>21605</v>
      </c>
      <c r="C372" s="45" t="s">
        <v>1792</v>
      </c>
      <c r="D372" s="42">
        <f t="shared" si="5"/>
        <v>4106145</v>
      </c>
      <c r="E372" s="42">
        <v>2848245</v>
      </c>
      <c r="F372" s="43"/>
      <c r="G372" s="43"/>
      <c r="H372" s="38"/>
      <c r="I372" s="43"/>
      <c r="J372" s="38"/>
      <c r="K372" s="42">
        <v>1257900</v>
      </c>
      <c r="L372" s="43">
        <v>2000000</v>
      </c>
      <c r="M372" s="43">
        <v>2000000</v>
      </c>
      <c r="N372" s="43"/>
      <c r="O372" s="43" t="s">
        <v>1368</v>
      </c>
      <c r="P372" s="38"/>
      <c r="Q372" s="38"/>
    </row>
    <row r="373" spans="2:17" ht="14.25">
      <c r="B373" s="45">
        <v>2160505</v>
      </c>
      <c r="C373" s="45" t="s">
        <v>1793</v>
      </c>
      <c r="D373" s="42">
        <f t="shared" si="5"/>
        <v>2606145</v>
      </c>
      <c r="E373" s="42">
        <v>1348245</v>
      </c>
      <c r="F373" s="43"/>
      <c r="G373" s="43"/>
      <c r="H373" s="38"/>
      <c r="I373" s="43"/>
      <c r="J373" s="38"/>
      <c r="K373" s="42">
        <v>1257900</v>
      </c>
      <c r="L373" s="43">
        <v>432675.63</v>
      </c>
      <c r="M373" s="43">
        <v>432675.63</v>
      </c>
      <c r="N373" s="43"/>
      <c r="O373" s="43" t="s">
        <v>1368</v>
      </c>
      <c r="P373" s="38"/>
      <c r="Q373" s="38"/>
    </row>
    <row r="374" spans="2:17" ht="14.25">
      <c r="B374" s="45">
        <v>2160599</v>
      </c>
      <c r="C374" s="45" t="s">
        <v>1794</v>
      </c>
      <c r="D374" s="42">
        <f t="shared" si="5"/>
        <v>1500000</v>
      </c>
      <c r="E374" s="42">
        <v>1500000</v>
      </c>
      <c r="F374" s="43"/>
      <c r="G374" s="43"/>
      <c r="H374" s="38"/>
      <c r="I374" s="43"/>
      <c r="J374" s="38"/>
      <c r="K374" s="43"/>
      <c r="L374" s="43" t="s">
        <v>1368</v>
      </c>
      <c r="M374" s="43" t="s">
        <v>1368</v>
      </c>
      <c r="N374" s="43"/>
      <c r="O374" s="43" t="s">
        <v>1368</v>
      </c>
      <c r="P374" s="38"/>
      <c r="Q374" s="38"/>
    </row>
    <row r="375" spans="2:17" ht="14.25">
      <c r="B375" s="45">
        <v>21606</v>
      </c>
      <c r="C375" s="45" t="s">
        <v>1795</v>
      </c>
      <c r="D375" s="42">
        <f t="shared" si="5"/>
        <v>300000</v>
      </c>
      <c r="E375" s="42">
        <v>300000</v>
      </c>
      <c r="F375" s="43"/>
      <c r="G375" s="43"/>
      <c r="H375" s="38"/>
      <c r="I375" s="43"/>
      <c r="J375" s="38"/>
      <c r="K375" s="43"/>
      <c r="L375" s="43" t="s">
        <v>1368</v>
      </c>
      <c r="M375" s="43" t="s">
        <v>1368</v>
      </c>
      <c r="N375" s="43"/>
      <c r="O375" s="43" t="s">
        <v>1368</v>
      </c>
      <c r="P375" s="38"/>
      <c r="Q375" s="38"/>
    </row>
    <row r="376" spans="2:17" ht="14.25">
      <c r="B376" s="45">
        <v>2160699</v>
      </c>
      <c r="C376" s="45" t="s">
        <v>1796</v>
      </c>
      <c r="D376" s="42">
        <f t="shared" si="5"/>
        <v>300000</v>
      </c>
      <c r="E376" s="42">
        <v>300000</v>
      </c>
      <c r="F376" s="43"/>
      <c r="G376" s="43"/>
      <c r="H376" s="38"/>
      <c r="I376" s="43"/>
      <c r="J376" s="38"/>
      <c r="K376" s="43"/>
      <c r="L376" s="43">
        <v>600000</v>
      </c>
      <c r="M376" s="43">
        <v>600000</v>
      </c>
      <c r="N376" s="43"/>
      <c r="O376" s="43" t="s">
        <v>1368</v>
      </c>
      <c r="P376" s="38"/>
      <c r="Q376" s="38"/>
    </row>
    <row r="377" spans="2:17" ht="14.25">
      <c r="B377" s="45">
        <v>220</v>
      </c>
      <c r="C377" s="45" t="s">
        <v>1797</v>
      </c>
      <c r="D377" s="42">
        <f t="shared" si="5"/>
        <v>7108355.2</v>
      </c>
      <c r="E377" s="42">
        <v>2768411.2</v>
      </c>
      <c r="F377" s="43"/>
      <c r="G377" s="43"/>
      <c r="H377" s="38"/>
      <c r="I377" s="43"/>
      <c r="J377" s="38"/>
      <c r="K377" s="42">
        <v>4339944</v>
      </c>
      <c r="L377" s="43">
        <v>600000</v>
      </c>
      <c r="M377" s="43">
        <v>600000</v>
      </c>
      <c r="N377" s="43"/>
      <c r="O377" s="43" t="s">
        <v>1368</v>
      </c>
      <c r="P377" s="38"/>
      <c r="Q377" s="38"/>
    </row>
    <row r="378" spans="2:17" ht="14.25">
      <c r="B378" s="45">
        <v>22001</v>
      </c>
      <c r="C378" s="45" t="s">
        <v>1798</v>
      </c>
      <c r="D378" s="42">
        <f t="shared" si="5"/>
        <v>7108355.2</v>
      </c>
      <c r="E378" s="52">
        <v>2768411.2</v>
      </c>
      <c r="F378" s="38"/>
      <c r="G378" s="38"/>
      <c r="H378" s="38"/>
      <c r="I378" s="38"/>
      <c r="J378" s="38"/>
      <c r="K378" s="52">
        <v>4339944</v>
      </c>
      <c r="L378" s="38"/>
      <c r="M378" s="38"/>
      <c r="N378" s="38"/>
      <c r="O378" s="38"/>
      <c r="P378" s="38"/>
      <c r="Q378" s="38"/>
    </row>
    <row r="379" spans="2:17" ht="14.25">
      <c r="B379" s="45">
        <v>2200101</v>
      </c>
      <c r="C379" s="45" t="s">
        <v>1460</v>
      </c>
      <c r="D379" s="42">
        <f t="shared" si="5"/>
        <v>7048355.2</v>
      </c>
      <c r="E379" s="52">
        <v>2708411.2</v>
      </c>
      <c r="F379" s="38"/>
      <c r="G379" s="38"/>
      <c r="H379" s="38"/>
      <c r="I379" s="38"/>
      <c r="J379" s="38"/>
      <c r="K379" s="52">
        <v>4339944</v>
      </c>
      <c r="L379" s="38"/>
      <c r="M379" s="38"/>
      <c r="N379" s="38"/>
      <c r="O379" s="38"/>
      <c r="P379" s="38"/>
      <c r="Q379" s="38"/>
    </row>
    <row r="380" spans="2:17" ht="14.25">
      <c r="B380" s="45">
        <v>2200120</v>
      </c>
      <c r="C380" s="45" t="s">
        <v>1799</v>
      </c>
      <c r="D380" s="42">
        <f t="shared" si="5"/>
        <v>60000</v>
      </c>
      <c r="E380" s="52">
        <v>60000</v>
      </c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</row>
    <row r="381" spans="2:17" ht="14.25">
      <c r="B381" s="45">
        <v>221</v>
      </c>
      <c r="C381" s="45" t="s">
        <v>1800</v>
      </c>
      <c r="D381" s="42">
        <f t="shared" si="5"/>
        <v>54920000</v>
      </c>
      <c r="E381" s="52">
        <v>54920000</v>
      </c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</row>
    <row r="382" spans="2:17" ht="14.25">
      <c r="B382" s="45">
        <v>22101</v>
      </c>
      <c r="C382" s="45" t="s">
        <v>1801</v>
      </c>
      <c r="D382" s="42">
        <f t="shared" si="5"/>
        <v>54920000</v>
      </c>
      <c r="E382" s="52">
        <v>54920000</v>
      </c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</row>
    <row r="383" spans="2:17" ht="14.25">
      <c r="B383" s="45">
        <v>2210103</v>
      </c>
      <c r="C383" s="45" t="s">
        <v>1802</v>
      </c>
      <c r="D383" s="42">
        <f t="shared" si="5"/>
        <v>33730000</v>
      </c>
      <c r="E383" s="52">
        <v>33730000</v>
      </c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</row>
    <row r="384" spans="2:17" ht="14.25">
      <c r="B384" s="45">
        <v>2210199</v>
      </c>
      <c r="C384" s="45" t="s">
        <v>1803</v>
      </c>
      <c r="D384" s="42">
        <f t="shared" si="5"/>
        <v>21190000</v>
      </c>
      <c r="E384" s="52">
        <v>21190000</v>
      </c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</row>
    <row r="385" spans="2:17" ht="14.25">
      <c r="B385" s="45">
        <v>222</v>
      </c>
      <c r="C385" s="45" t="s">
        <v>1804</v>
      </c>
      <c r="D385" s="42">
        <f t="shared" si="5"/>
        <v>1000000</v>
      </c>
      <c r="E385" s="52">
        <v>1000000</v>
      </c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</row>
    <row r="386" spans="2:17" ht="14.25">
      <c r="B386" s="45">
        <v>22204</v>
      </c>
      <c r="C386" s="45" t="s">
        <v>1805</v>
      </c>
      <c r="D386" s="42">
        <f t="shared" si="5"/>
        <v>1000000</v>
      </c>
      <c r="E386" s="52">
        <v>1000000</v>
      </c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</row>
    <row r="387" spans="2:17" ht="14.25">
      <c r="B387" s="45">
        <v>2220403</v>
      </c>
      <c r="C387" s="45" t="s">
        <v>1806</v>
      </c>
      <c r="D387" s="42">
        <f t="shared" si="5"/>
        <v>1000000</v>
      </c>
      <c r="E387" s="52">
        <v>1000000</v>
      </c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</row>
    <row r="388" spans="2:17" ht="14.25">
      <c r="B388" s="38">
        <v>229</v>
      </c>
      <c r="C388" s="38" t="s">
        <v>1807</v>
      </c>
      <c r="D388" s="42">
        <f t="shared" si="5"/>
        <v>14652850</v>
      </c>
      <c r="E388" s="52">
        <v>14652850</v>
      </c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</row>
    <row r="389" spans="2:17" ht="14.25">
      <c r="B389" s="38">
        <v>22904</v>
      </c>
      <c r="C389" s="38" t="s">
        <v>1808</v>
      </c>
      <c r="D389" s="42">
        <f t="shared" si="5"/>
        <v>230000</v>
      </c>
      <c r="E389" s="52">
        <v>230000</v>
      </c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</row>
    <row r="390" spans="2:17" ht="14.25">
      <c r="B390" s="38">
        <v>2290400</v>
      </c>
      <c r="C390" s="38" t="s">
        <v>1809</v>
      </c>
      <c r="D390" s="42">
        <f t="shared" si="5"/>
        <v>230000</v>
      </c>
      <c r="E390" s="52">
        <v>230000</v>
      </c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</row>
    <row r="391" spans="2:17" ht="14.25">
      <c r="B391" s="38">
        <v>22960</v>
      </c>
      <c r="C391" s="38" t="s">
        <v>1810</v>
      </c>
      <c r="D391" s="42">
        <f t="shared" si="5"/>
        <v>13852850</v>
      </c>
      <c r="E391" s="52">
        <v>13852850</v>
      </c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</row>
    <row r="392" spans="2:17" ht="14.25">
      <c r="B392" s="38">
        <v>2296002</v>
      </c>
      <c r="C392" s="38" t="s">
        <v>1811</v>
      </c>
      <c r="D392" s="42">
        <f t="shared" si="5"/>
        <v>6510000</v>
      </c>
      <c r="E392" s="52">
        <v>6510000</v>
      </c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</row>
    <row r="393" spans="2:17" ht="14.25">
      <c r="B393" s="38">
        <v>2296003</v>
      </c>
      <c r="C393" s="38" t="s">
        <v>1812</v>
      </c>
      <c r="D393" s="42">
        <f t="shared" si="5"/>
        <v>100000</v>
      </c>
      <c r="E393" s="52">
        <v>100000</v>
      </c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</row>
    <row r="394" spans="2:17" ht="14.25">
      <c r="B394" s="38">
        <v>2296004</v>
      </c>
      <c r="C394" s="38" t="s">
        <v>1813</v>
      </c>
      <c r="D394" s="42">
        <f t="shared" si="5"/>
        <v>300000</v>
      </c>
      <c r="E394" s="52">
        <v>300000</v>
      </c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</row>
    <row r="395" spans="2:17" ht="14.25">
      <c r="B395" s="38">
        <v>2296006</v>
      </c>
      <c r="C395" s="38" t="s">
        <v>1814</v>
      </c>
      <c r="D395" s="42">
        <f aca="true" t="shared" si="6" ref="D395:D398">SUM(E395,F395,G395,I395,K395)</f>
        <v>982850</v>
      </c>
      <c r="E395" s="52">
        <v>982850</v>
      </c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</row>
    <row r="396" spans="2:17" ht="14.25">
      <c r="B396" s="38">
        <v>2296008</v>
      </c>
      <c r="C396" s="38" t="s">
        <v>1815</v>
      </c>
      <c r="D396" s="42">
        <f t="shared" si="6"/>
        <v>5960000</v>
      </c>
      <c r="E396" s="52">
        <v>5960000</v>
      </c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</row>
    <row r="397" spans="2:17" ht="14.25">
      <c r="B397" s="38">
        <v>22999</v>
      </c>
      <c r="C397" s="38" t="s">
        <v>1807</v>
      </c>
      <c r="D397" s="42">
        <f t="shared" si="6"/>
        <v>570000</v>
      </c>
      <c r="E397" s="52">
        <v>570000</v>
      </c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</row>
    <row r="398" spans="2:17" ht="14.25">
      <c r="B398" s="38">
        <v>2299901</v>
      </c>
      <c r="C398" s="38" t="s">
        <v>1816</v>
      </c>
      <c r="D398" s="42">
        <f t="shared" si="6"/>
        <v>570000</v>
      </c>
      <c r="E398" s="52">
        <v>570000</v>
      </c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</row>
    <row r="399" spans="4:8" ht="14.25">
      <c r="D399" s="53"/>
      <c r="E399" s="92"/>
      <c r="H399" s="92"/>
    </row>
  </sheetData>
  <mergeCells count="23">
    <mergeCell ref="B2:Q2"/>
    <mergeCell ref="B3:Q3"/>
    <mergeCell ref="D4:Q4"/>
    <mergeCell ref="G5:H5"/>
    <mergeCell ref="L5:P5"/>
    <mergeCell ref="M6:N6"/>
    <mergeCell ref="O6:P6"/>
    <mergeCell ref="B4:B8"/>
    <mergeCell ref="C4:C8"/>
    <mergeCell ref="D5:D8"/>
    <mergeCell ref="E5:E8"/>
    <mergeCell ref="F5:F8"/>
    <mergeCell ref="G6:G8"/>
    <mergeCell ref="H6:H8"/>
    <mergeCell ref="I5:I8"/>
    <mergeCell ref="J5:J8"/>
    <mergeCell ref="K5:K8"/>
    <mergeCell ref="L6:L8"/>
    <mergeCell ref="M7:M8"/>
    <mergeCell ref="N7:N8"/>
    <mergeCell ref="O7:O8"/>
    <mergeCell ref="P7:P8"/>
    <mergeCell ref="Q5:Q8"/>
  </mergeCells>
  <printOptions/>
  <pageMargins left="0.75" right="0.75" top="1" bottom="1" header="0.5" footer="0.5"/>
  <pageSetup horizontalDpi="600" verticalDpi="600" orientation="portrait" paperSize="9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88"/>
  <sheetViews>
    <sheetView workbookViewId="0" topLeftCell="A1">
      <selection activeCell="E37" sqref="E37"/>
    </sheetView>
  </sheetViews>
  <sheetFormatPr defaultColWidth="9.00390625" defaultColWidthPt="54" defaultRowHeight="14.25"/>
  <cols>
    <col min="1" max="1" width="7.875" widthPt="47.25" style="0" customWidth="1"/>
    <col min="2" max="2" width="21.125" widthPt="126.75" style="0" customWidth="1"/>
    <col min="3" max="3" width="11.875" widthPt="71.25" style="0" customWidth="1"/>
    <col min="4" max="4" width="11.25390625" widthPt="67.5" style="0" customWidth="1"/>
    <col min="5" max="5" width="14.125" widthPt="84.75" style="0" customWidth="1"/>
    <col min="6" max="6" width="0.12890625" widthPt="0.75" style="0" customWidth="1"/>
    <col min="7" max="7" width="9.00390625" widthPt="54" style="0" hidden="1" customWidth="1"/>
    <col min="8" max="8" width="16.625" widthPt="99.75" style="0" customWidth="1"/>
    <col min="9" max="9" width="3.375" widthPt="20.25" style="0" hidden="1" customWidth="1"/>
    <col min="10" max="10" width="0.12890625" widthPt="0.75" style="0" customWidth="1"/>
    <col min="11" max="11" width="13.625" widthPt="81.75" style="0" customWidth="1"/>
    <col min="12" max="13" width="9.00390625" widthPt="54" style="0" hidden="1" customWidth="1"/>
    <col min="14" max="14" width="12.50390625" widthPt="75" style="0" customWidth="1"/>
    <col min="15" max="15" width="13.50390625" widthPt="81" style="0" customWidth="1"/>
    <col min="16" max="16" width="12.125" widthPt="72.75" style="0" customWidth="1"/>
    <col min="18" max="18" width="10.75390625" widthPt="64.5" style="0" customWidth="1"/>
  </cols>
  <sheetData>
    <row r="1" spans="1:17" ht="15">
      <c r="A1" s="30" t="s">
        <v>1817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22.5">
      <c r="A2" s="32" t="s">
        <v>1818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4.25">
      <c r="A3" s="33" t="s">
        <v>1366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50"/>
    </row>
    <row r="4" spans="1:18" ht="14.25">
      <c r="A4" s="34" t="s">
        <v>1438</v>
      </c>
      <c r="B4" s="34" t="s">
        <v>1439</v>
      </c>
      <c r="C4" s="34" t="s">
        <v>1452</v>
      </c>
      <c r="D4" s="34" t="s">
        <v>1819</v>
      </c>
      <c r="E4" s="35" t="s">
        <v>1820</v>
      </c>
      <c r="F4" s="35" t="s">
        <v>1820</v>
      </c>
      <c r="G4" s="35" t="s">
        <v>1820</v>
      </c>
      <c r="H4" s="35" t="s">
        <v>1821</v>
      </c>
      <c r="I4" s="35" t="s">
        <v>1821</v>
      </c>
      <c r="J4" s="35" t="s">
        <v>1821</v>
      </c>
      <c r="K4" s="35" t="s">
        <v>1822</v>
      </c>
      <c r="L4" s="35" t="s">
        <v>1822</v>
      </c>
      <c r="M4" s="35" t="s">
        <v>1822</v>
      </c>
      <c r="N4" s="35" t="s">
        <v>1823</v>
      </c>
      <c r="O4" s="46" t="s">
        <v>1824</v>
      </c>
      <c r="P4" s="35" t="s">
        <v>1825</v>
      </c>
      <c r="Q4" s="46" t="s">
        <v>1826</v>
      </c>
      <c r="R4" s="35" t="s">
        <v>1827</v>
      </c>
    </row>
    <row r="5" spans="1:18" ht="14.25">
      <c r="A5" s="36" t="s">
        <v>1457</v>
      </c>
      <c r="B5" s="34"/>
      <c r="C5" s="34"/>
      <c r="D5" s="34" t="s">
        <v>1368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47"/>
      <c r="P5" s="35"/>
      <c r="Q5" s="47"/>
      <c r="R5" s="35"/>
    </row>
    <row r="6" spans="1:18" ht="14.25">
      <c r="A6" s="34"/>
      <c r="B6" s="34"/>
      <c r="C6" s="34">
        <v>1</v>
      </c>
      <c r="D6" s="37">
        <v>2</v>
      </c>
      <c r="E6" s="38">
        <v>3</v>
      </c>
      <c r="F6" s="35">
        <v>3</v>
      </c>
      <c r="G6" s="35"/>
      <c r="H6" s="35">
        <v>4</v>
      </c>
      <c r="I6" s="35">
        <v>4</v>
      </c>
      <c r="J6" s="35"/>
      <c r="K6" s="35">
        <v>5</v>
      </c>
      <c r="L6" s="35">
        <v>5</v>
      </c>
      <c r="M6" s="35"/>
      <c r="N6" s="35">
        <v>6</v>
      </c>
      <c r="O6" s="35">
        <v>7</v>
      </c>
      <c r="P6" s="35">
        <v>8</v>
      </c>
      <c r="Q6" s="35"/>
      <c r="R6" s="35">
        <v>2</v>
      </c>
    </row>
    <row r="7" spans="1:18" ht="14.25">
      <c r="A7" s="39"/>
      <c r="B7" s="34" t="s">
        <v>1452</v>
      </c>
      <c r="C7" s="40">
        <f>D7+Q7+R7</f>
        <v>2356165791.38</v>
      </c>
      <c r="D7" s="40">
        <f>E7+H7+K7+N7+O7+P7</f>
        <v>2040893472.84</v>
      </c>
      <c r="E7" s="41">
        <f>F7+G7</f>
        <v>498768979.1</v>
      </c>
      <c r="F7" s="42">
        <v>362713579.1</v>
      </c>
      <c r="G7" s="43">
        <v>136055400</v>
      </c>
      <c r="H7" s="44">
        <f>I7+J7</f>
        <v>873365855.3</v>
      </c>
      <c r="I7" s="42">
        <v>828997801.3</v>
      </c>
      <c r="J7" s="43">
        <v>44368054</v>
      </c>
      <c r="K7" s="48">
        <f>L7+M7</f>
        <v>232639182.73</v>
      </c>
      <c r="L7" s="42">
        <v>142214382.73</v>
      </c>
      <c r="M7" s="43">
        <v>90424800</v>
      </c>
      <c r="N7" s="49">
        <v>30954000</v>
      </c>
      <c r="O7" s="49">
        <v>4000000</v>
      </c>
      <c r="P7" s="42">
        <v>401165455.71</v>
      </c>
      <c r="Q7" s="42">
        <v>722500</v>
      </c>
      <c r="R7" s="43">
        <v>314549818.54</v>
      </c>
    </row>
    <row r="8" spans="1:18" ht="14.25">
      <c r="A8" s="45">
        <v>201</v>
      </c>
      <c r="B8" s="45" t="s">
        <v>1458</v>
      </c>
      <c r="C8" s="40">
        <f aca="true" t="shared" si="0" ref="C8:C71">D8+Q8+R8</f>
        <v>375289928.17</v>
      </c>
      <c r="D8" s="40">
        <f>E8+H8+K8+N8+O8+P8</f>
        <v>365667988.39</v>
      </c>
      <c r="E8" s="43">
        <v>61294652.02</v>
      </c>
      <c r="F8" s="42">
        <v>61294652.02</v>
      </c>
      <c r="G8" s="43">
        <v>70152000</v>
      </c>
      <c r="H8" s="44">
        <f aca="true" t="shared" si="1" ref="H8:H71">I8+J8</f>
        <v>162685098.47</v>
      </c>
      <c r="I8" s="42">
        <v>140185098.47</v>
      </c>
      <c r="J8" s="43">
        <v>22500000</v>
      </c>
      <c r="K8" s="48">
        <f aca="true" t="shared" si="2" ref="K8:K71">L8+M8</f>
        <v>51057174</v>
      </c>
      <c r="L8" s="42">
        <v>51057174</v>
      </c>
      <c r="M8" s="43"/>
      <c r="N8" s="49">
        <v>8690000</v>
      </c>
      <c r="O8" s="49"/>
      <c r="P8" s="42">
        <v>81941063.9</v>
      </c>
      <c r="Q8" s="42"/>
      <c r="R8" s="43">
        <v>9621939.78</v>
      </c>
    </row>
    <row r="9" spans="1:18" ht="14.25">
      <c r="A9" s="45">
        <v>20101</v>
      </c>
      <c r="B9" s="45" t="s">
        <v>1459</v>
      </c>
      <c r="C9" s="40">
        <f t="shared" si="0"/>
        <v>2783442.9</v>
      </c>
      <c r="D9" s="40">
        <f>E9+H9+K9+O9+P9</f>
        <v>2783442.9</v>
      </c>
      <c r="E9" s="41">
        <f aca="true" t="shared" si="3" ref="E9:E72">F9+G9</f>
        <v>1278833.4</v>
      </c>
      <c r="F9" s="42">
        <v>1278833.4</v>
      </c>
      <c r="G9" s="43"/>
      <c r="H9" s="44">
        <f t="shared" si="1"/>
        <v>153432.5</v>
      </c>
      <c r="I9" s="42">
        <v>153432.5</v>
      </c>
      <c r="J9" s="43"/>
      <c r="K9" s="48">
        <f t="shared" si="2"/>
        <v>84770</v>
      </c>
      <c r="L9" s="42">
        <v>84770</v>
      </c>
      <c r="M9" s="43"/>
      <c r="N9" s="49" t="s">
        <v>1368</v>
      </c>
      <c r="O9" s="49"/>
      <c r="P9" s="42">
        <v>1266407</v>
      </c>
      <c r="Q9" s="42"/>
      <c r="R9" s="43"/>
    </row>
    <row r="10" spans="1:18" ht="14.25">
      <c r="A10" s="45">
        <v>2010101</v>
      </c>
      <c r="B10" s="45" t="s">
        <v>1460</v>
      </c>
      <c r="C10" s="40">
        <f t="shared" si="0"/>
        <v>2783442.9</v>
      </c>
      <c r="D10" s="40">
        <f aca="true" t="shared" si="4" ref="D10:D73">E10+H10+K10+O10+P10</f>
        <v>2783442.9</v>
      </c>
      <c r="E10" s="41">
        <f t="shared" si="3"/>
        <v>1278833.4</v>
      </c>
      <c r="F10" s="42">
        <v>1278833.4</v>
      </c>
      <c r="G10" s="43"/>
      <c r="H10" s="44">
        <f t="shared" si="1"/>
        <v>153432.5</v>
      </c>
      <c r="I10" s="42">
        <v>153432.5</v>
      </c>
      <c r="J10" s="43"/>
      <c r="K10" s="48">
        <f t="shared" si="2"/>
        <v>84770</v>
      </c>
      <c r="L10" s="42">
        <v>84770</v>
      </c>
      <c r="M10" s="43"/>
      <c r="N10" s="49" t="s">
        <v>1368</v>
      </c>
      <c r="O10" s="49"/>
      <c r="P10" s="42">
        <v>1266407</v>
      </c>
      <c r="Q10" s="42"/>
      <c r="R10" s="43"/>
    </row>
    <row r="11" spans="1:18" ht="14.25">
      <c r="A11" s="45">
        <v>20102</v>
      </c>
      <c r="B11" s="45" t="s">
        <v>1461</v>
      </c>
      <c r="C11" s="40">
        <f t="shared" si="0"/>
        <v>1838951.76</v>
      </c>
      <c r="D11" s="40">
        <f t="shared" si="4"/>
        <v>1838951.76</v>
      </c>
      <c r="E11" s="41">
        <f t="shared" si="3"/>
        <v>835907.26</v>
      </c>
      <c r="F11" s="42">
        <v>835907.26</v>
      </c>
      <c r="G11" s="43"/>
      <c r="H11" s="44">
        <f t="shared" si="1"/>
        <v>221306</v>
      </c>
      <c r="I11" s="42">
        <v>221306</v>
      </c>
      <c r="J11" s="43"/>
      <c r="K11" s="48">
        <f t="shared" si="2"/>
        <v>15820</v>
      </c>
      <c r="L11" s="42">
        <v>15820</v>
      </c>
      <c r="M11" s="43"/>
      <c r="N11" s="49" t="s">
        <v>1368</v>
      </c>
      <c r="O11" s="49"/>
      <c r="P11" s="42">
        <v>765918.5</v>
      </c>
      <c r="Q11" s="42"/>
      <c r="R11" s="43"/>
    </row>
    <row r="12" spans="1:18" ht="14.25">
      <c r="A12" s="45">
        <v>2010201</v>
      </c>
      <c r="B12" s="45" t="s">
        <v>1460</v>
      </c>
      <c r="C12" s="40">
        <f t="shared" si="0"/>
        <v>1818951.76</v>
      </c>
      <c r="D12" s="40">
        <f t="shared" si="4"/>
        <v>1818951.76</v>
      </c>
      <c r="E12" s="41">
        <f t="shared" si="3"/>
        <v>835907.26</v>
      </c>
      <c r="F12" s="42">
        <v>835907.26</v>
      </c>
      <c r="G12" s="43"/>
      <c r="H12" s="44">
        <f t="shared" si="1"/>
        <v>201306</v>
      </c>
      <c r="I12" s="42">
        <v>201306</v>
      </c>
      <c r="J12" s="43"/>
      <c r="K12" s="48">
        <f t="shared" si="2"/>
        <v>15820</v>
      </c>
      <c r="L12" s="42">
        <v>15820</v>
      </c>
      <c r="M12" s="43"/>
      <c r="N12" s="49" t="s">
        <v>1368</v>
      </c>
      <c r="O12" s="49"/>
      <c r="P12" s="42">
        <v>765918.5</v>
      </c>
      <c r="Q12" s="42"/>
      <c r="R12" s="43"/>
    </row>
    <row r="13" spans="1:18" ht="14.25">
      <c r="A13" s="45">
        <v>2010299</v>
      </c>
      <c r="B13" s="45" t="s">
        <v>1462</v>
      </c>
      <c r="C13" s="40">
        <f t="shared" si="0"/>
        <v>20000</v>
      </c>
      <c r="D13" s="40">
        <f t="shared" si="4"/>
        <v>20000</v>
      </c>
      <c r="E13" s="41">
        <f t="shared" si="3"/>
        <v>0</v>
      </c>
      <c r="F13" s="43"/>
      <c r="G13" s="43"/>
      <c r="H13" s="44">
        <f t="shared" si="1"/>
        <v>20000</v>
      </c>
      <c r="I13" s="42">
        <v>20000</v>
      </c>
      <c r="J13" s="43"/>
      <c r="K13" s="48">
        <f t="shared" si="2"/>
        <v>0</v>
      </c>
      <c r="L13" s="43"/>
      <c r="M13" s="43"/>
      <c r="N13" s="49" t="s">
        <v>1368</v>
      </c>
      <c r="O13" s="49"/>
      <c r="P13" s="43"/>
      <c r="Q13" s="43"/>
      <c r="R13" s="43"/>
    </row>
    <row r="14" spans="1:18" ht="14.25">
      <c r="A14" s="45">
        <v>20103</v>
      </c>
      <c r="B14" s="45" t="s">
        <v>1463</v>
      </c>
      <c r="C14" s="40">
        <f t="shared" si="0"/>
        <v>87453140.54</v>
      </c>
      <c r="D14" s="40">
        <f t="shared" si="4"/>
        <v>87453140.54</v>
      </c>
      <c r="E14" s="41">
        <f t="shared" si="3"/>
        <v>31135121.95</v>
      </c>
      <c r="F14" s="42">
        <v>29628121.95</v>
      </c>
      <c r="G14" s="43">
        <v>1507000</v>
      </c>
      <c r="H14" s="44">
        <f t="shared" si="1"/>
        <v>6932000.4</v>
      </c>
      <c r="I14" s="42">
        <v>6932000.4</v>
      </c>
      <c r="J14" s="43"/>
      <c r="K14" s="48">
        <f t="shared" si="2"/>
        <v>760983</v>
      </c>
      <c r="L14" s="42">
        <v>760983</v>
      </c>
      <c r="M14" s="43"/>
      <c r="N14" s="49" t="s">
        <v>1368</v>
      </c>
      <c r="O14" s="49"/>
      <c r="P14" s="42">
        <v>48625035.19</v>
      </c>
      <c r="Q14" s="42"/>
      <c r="R14" s="43"/>
    </row>
    <row r="15" spans="1:18" ht="14.25">
      <c r="A15" s="45">
        <v>2010301</v>
      </c>
      <c r="B15" s="45" t="s">
        <v>1460</v>
      </c>
      <c r="C15" s="40">
        <f t="shared" si="0"/>
        <v>73661667.54</v>
      </c>
      <c r="D15" s="40">
        <f t="shared" si="4"/>
        <v>73661667.54</v>
      </c>
      <c r="E15" s="41">
        <f t="shared" si="3"/>
        <v>30879371.95</v>
      </c>
      <c r="F15" s="42">
        <v>29372371.95</v>
      </c>
      <c r="G15" s="43">
        <v>1507000</v>
      </c>
      <c r="H15" s="44">
        <f t="shared" si="1"/>
        <v>4235046.4</v>
      </c>
      <c r="I15" s="42">
        <v>4235046.4</v>
      </c>
      <c r="J15" s="43"/>
      <c r="K15" s="48">
        <f t="shared" si="2"/>
        <v>760983</v>
      </c>
      <c r="L15" s="42">
        <v>760983</v>
      </c>
      <c r="M15" s="43"/>
      <c r="N15" s="49" t="s">
        <v>1368</v>
      </c>
      <c r="O15" s="49"/>
      <c r="P15" s="42">
        <v>37786266.19</v>
      </c>
      <c r="Q15" s="42"/>
      <c r="R15" s="43"/>
    </row>
    <row r="16" spans="1:18" ht="14.25">
      <c r="A16" s="45">
        <v>2010399</v>
      </c>
      <c r="B16" s="45" t="s">
        <v>1464</v>
      </c>
      <c r="C16" s="40">
        <f t="shared" si="0"/>
        <v>13791473</v>
      </c>
      <c r="D16" s="40">
        <f t="shared" si="4"/>
        <v>13791473</v>
      </c>
      <c r="E16" s="41">
        <f t="shared" si="3"/>
        <v>255750</v>
      </c>
      <c r="F16" s="42">
        <v>255750</v>
      </c>
      <c r="G16" s="43"/>
      <c r="H16" s="44">
        <f t="shared" si="1"/>
        <v>2696954</v>
      </c>
      <c r="I16" s="42">
        <v>2696954</v>
      </c>
      <c r="J16" s="43"/>
      <c r="K16" s="48">
        <f t="shared" si="2"/>
        <v>0</v>
      </c>
      <c r="L16" s="43"/>
      <c r="M16" s="43"/>
      <c r="N16" s="49" t="s">
        <v>1368</v>
      </c>
      <c r="O16" s="49"/>
      <c r="P16" s="42">
        <v>10838769</v>
      </c>
      <c r="Q16" s="42"/>
      <c r="R16" s="43"/>
    </row>
    <row r="17" spans="1:18" ht="14.25">
      <c r="A17" s="45">
        <v>20104</v>
      </c>
      <c r="B17" s="45" t="s">
        <v>1465</v>
      </c>
      <c r="C17" s="40">
        <f t="shared" si="0"/>
        <v>4182686.15</v>
      </c>
      <c r="D17" s="40">
        <f t="shared" si="4"/>
        <v>4182686.15</v>
      </c>
      <c r="E17" s="41">
        <f t="shared" si="3"/>
        <v>941191.15</v>
      </c>
      <c r="F17" s="42">
        <v>941191.15</v>
      </c>
      <c r="G17" s="43"/>
      <c r="H17" s="44">
        <f t="shared" si="1"/>
        <v>1116553</v>
      </c>
      <c r="I17" s="42">
        <v>1116553</v>
      </c>
      <c r="J17" s="43"/>
      <c r="K17" s="48">
        <f t="shared" si="2"/>
        <v>75430</v>
      </c>
      <c r="L17" s="42">
        <v>75430</v>
      </c>
      <c r="M17" s="43"/>
      <c r="N17" s="49"/>
      <c r="O17" s="49"/>
      <c r="P17" s="42">
        <v>2049512</v>
      </c>
      <c r="Q17" s="42"/>
      <c r="R17" s="43"/>
    </row>
    <row r="18" spans="1:18" ht="14.25">
      <c r="A18" s="45">
        <v>2010401</v>
      </c>
      <c r="B18" s="45" t="s">
        <v>1460</v>
      </c>
      <c r="C18" s="40">
        <f t="shared" si="0"/>
        <v>3066790.35</v>
      </c>
      <c r="D18" s="40">
        <f t="shared" si="4"/>
        <v>3066790.35</v>
      </c>
      <c r="E18" s="41">
        <f t="shared" si="3"/>
        <v>883187.35</v>
      </c>
      <c r="F18" s="42">
        <v>883187.35</v>
      </c>
      <c r="G18" s="43"/>
      <c r="H18" s="44">
        <f t="shared" si="1"/>
        <v>519167</v>
      </c>
      <c r="I18" s="42">
        <v>519167</v>
      </c>
      <c r="J18" s="43"/>
      <c r="K18" s="48">
        <f t="shared" si="2"/>
        <v>68030</v>
      </c>
      <c r="L18" s="42">
        <v>68030</v>
      </c>
      <c r="M18" s="43"/>
      <c r="N18" s="49" t="s">
        <v>1368</v>
      </c>
      <c r="O18" s="49"/>
      <c r="P18" s="42">
        <v>1596406</v>
      </c>
      <c r="Q18" s="42"/>
      <c r="R18" s="43"/>
    </row>
    <row r="19" spans="1:18" ht="14.25">
      <c r="A19" s="45">
        <v>2010408</v>
      </c>
      <c r="B19" s="45" t="s">
        <v>1466</v>
      </c>
      <c r="C19" s="40">
        <f t="shared" si="0"/>
        <v>1115895.8</v>
      </c>
      <c r="D19" s="40">
        <f t="shared" si="4"/>
        <v>1115895.8</v>
      </c>
      <c r="E19" s="41">
        <f t="shared" si="3"/>
        <v>58003.8</v>
      </c>
      <c r="F19" s="42">
        <v>58003.8</v>
      </c>
      <c r="G19" s="43"/>
      <c r="H19" s="44">
        <f t="shared" si="1"/>
        <v>597386</v>
      </c>
      <c r="I19" s="42">
        <v>597386</v>
      </c>
      <c r="J19" s="43"/>
      <c r="K19" s="48">
        <f t="shared" si="2"/>
        <v>7400</v>
      </c>
      <c r="L19" s="42">
        <v>7400</v>
      </c>
      <c r="M19" s="43"/>
      <c r="N19" s="49" t="s">
        <v>1368</v>
      </c>
      <c r="O19" s="49"/>
      <c r="P19" s="42">
        <v>453106</v>
      </c>
      <c r="Q19" s="42"/>
      <c r="R19" s="43"/>
    </row>
    <row r="20" spans="1:18" ht="14.25">
      <c r="A20" s="45">
        <v>20105</v>
      </c>
      <c r="B20" s="45" t="s">
        <v>1467</v>
      </c>
      <c r="C20" s="40">
        <f t="shared" si="0"/>
        <v>1749025.38</v>
      </c>
      <c r="D20" s="40">
        <f t="shared" si="4"/>
        <v>1749025.38</v>
      </c>
      <c r="E20" s="41">
        <f t="shared" si="3"/>
        <v>362928.88</v>
      </c>
      <c r="F20" s="42">
        <v>362928.88</v>
      </c>
      <c r="G20" s="43"/>
      <c r="H20" s="44">
        <f t="shared" si="1"/>
        <v>340386.5</v>
      </c>
      <c r="I20" s="42">
        <v>340386.5</v>
      </c>
      <c r="J20" s="43"/>
      <c r="K20" s="48">
        <f t="shared" si="2"/>
        <v>68045</v>
      </c>
      <c r="L20" s="42">
        <v>68045</v>
      </c>
      <c r="M20" s="43"/>
      <c r="N20" s="49" t="s">
        <v>1368</v>
      </c>
      <c r="O20" s="49"/>
      <c r="P20" s="42">
        <v>977665</v>
      </c>
      <c r="Q20" s="42"/>
      <c r="R20" s="43"/>
    </row>
    <row r="21" spans="1:18" ht="14.25">
      <c r="A21" s="45">
        <v>2010501</v>
      </c>
      <c r="B21" s="45" t="s">
        <v>1460</v>
      </c>
      <c r="C21" s="40">
        <f t="shared" si="0"/>
        <v>1390414.38</v>
      </c>
      <c r="D21" s="40">
        <f t="shared" si="4"/>
        <v>1390414.38</v>
      </c>
      <c r="E21" s="41">
        <f t="shared" si="3"/>
        <v>310665.88</v>
      </c>
      <c r="F21" s="42">
        <v>310665.88</v>
      </c>
      <c r="G21" s="43"/>
      <c r="H21" s="44">
        <f t="shared" si="1"/>
        <v>34038.5</v>
      </c>
      <c r="I21" s="42">
        <v>34038.5</v>
      </c>
      <c r="J21" s="43"/>
      <c r="K21" s="48">
        <f t="shared" si="2"/>
        <v>68045</v>
      </c>
      <c r="L21" s="42">
        <v>68045</v>
      </c>
      <c r="M21" s="43"/>
      <c r="N21" s="49" t="s">
        <v>1368</v>
      </c>
      <c r="O21" s="49"/>
      <c r="P21" s="42">
        <v>977665</v>
      </c>
      <c r="Q21" s="42"/>
      <c r="R21" s="43"/>
    </row>
    <row r="22" spans="1:18" ht="14.25">
      <c r="A22" s="45">
        <v>2010507</v>
      </c>
      <c r="B22" s="45" t="s">
        <v>1468</v>
      </c>
      <c r="C22" s="40">
        <f t="shared" si="0"/>
        <v>52263</v>
      </c>
      <c r="D22" s="40">
        <f t="shared" si="4"/>
        <v>52263</v>
      </c>
      <c r="E22" s="41">
        <f t="shared" si="3"/>
        <v>52263</v>
      </c>
      <c r="F22" s="42">
        <v>52263</v>
      </c>
      <c r="G22" s="43"/>
      <c r="H22" s="44">
        <f t="shared" si="1"/>
        <v>0</v>
      </c>
      <c r="I22" s="42"/>
      <c r="J22" s="43"/>
      <c r="K22" s="48">
        <f t="shared" si="2"/>
        <v>0</v>
      </c>
      <c r="L22" s="43"/>
      <c r="M22" s="43"/>
      <c r="N22" s="49" t="s">
        <v>1368</v>
      </c>
      <c r="O22" s="49"/>
      <c r="P22" s="43"/>
      <c r="Q22" s="43"/>
      <c r="R22" s="43"/>
    </row>
    <row r="23" spans="1:18" ht="14.25">
      <c r="A23" s="45">
        <v>20106</v>
      </c>
      <c r="B23" s="45" t="s">
        <v>1469</v>
      </c>
      <c r="C23" s="40">
        <f t="shared" si="0"/>
        <v>11525815.05</v>
      </c>
      <c r="D23" s="40">
        <f t="shared" si="4"/>
        <v>11525815.05</v>
      </c>
      <c r="E23" s="41">
        <f t="shared" si="3"/>
        <v>2821362.81</v>
      </c>
      <c r="F23" s="42">
        <v>2821362.81</v>
      </c>
      <c r="G23" s="43"/>
      <c r="H23" s="44">
        <f t="shared" si="1"/>
        <v>3242849.74</v>
      </c>
      <c r="I23" s="42">
        <v>3242849.74</v>
      </c>
      <c r="J23" s="43"/>
      <c r="K23" s="48">
        <f t="shared" si="2"/>
        <v>118050</v>
      </c>
      <c r="L23" s="42">
        <v>118050</v>
      </c>
      <c r="M23" s="43"/>
      <c r="N23" s="49" t="s">
        <v>1368</v>
      </c>
      <c r="O23" s="49"/>
      <c r="P23" s="42">
        <v>5343552.5</v>
      </c>
      <c r="Q23" s="42"/>
      <c r="R23" s="43"/>
    </row>
    <row r="24" spans="1:18" ht="14.25">
      <c r="A24" s="45">
        <v>2010601</v>
      </c>
      <c r="B24" s="45" t="s">
        <v>1460</v>
      </c>
      <c r="C24" s="40">
        <f t="shared" si="0"/>
        <v>10392928.4</v>
      </c>
      <c r="D24" s="40">
        <f t="shared" si="4"/>
        <v>10392928.4</v>
      </c>
      <c r="E24" s="41">
        <f t="shared" si="3"/>
        <v>1919938</v>
      </c>
      <c r="F24" s="42">
        <v>1919938</v>
      </c>
      <c r="G24" s="43"/>
      <c r="H24" s="44">
        <f t="shared" si="1"/>
        <v>3011387.9</v>
      </c>
      <c r="I24" s="42">
        <v>3011387.9</v>
      </c>
      <c r="J24" s="43"/>
      <c r="K24" s="48">
        <f t="shared" si="2"/>
        <v>118050</v>
      </c>
      <c r="L24" s="42">
        <v>118050</v>
      </c>
      <c r="M24" s="43"/>
      <c r="N24" s="49" t="s">
        <v>1368</v>
      </c>
      <c r="O24" s="49"/>
      <c r="P24" s="42">
        <v>5343552.5</v>
      </c>
      <c r="Q24" s="42"/>
      <c r="R24" s="43"/>
    </row>
    <row r="25" spans="1:18" ht="14.25">
      <c r="A25" s="45">
        <v>2010607</v>
      </c>
      <c r="B25" s="45" t="s">
        <v>1470</v>
      </c>
      <c r="C25" s="40">
        <f t="shared" si="0"/>
        <v>231461.84</v>
      </c>
      <c r="D25" s="40">
        <f t="shared" si="4"/>
        <v>231461.84</v>
      </c>
      <c r="E25" s="41">
        <f t="shared" si="3"/>
        <v>0</v>
      </c>
      <c r="F25" s="43"/>
      <c r="G25" s="43"/>
      <c r="H25" s="44">
        <f t="shared" si="1"/>
        <v>231461.84</v>
      </c>
      <c r="I25" s="42">
        <v>231461.84</v>
      </c>
      <c r="J25" s="43"/>
      <c r="K25" s="48">
        <f t="shared" si="2"/>
        <v>0</v>
      </c>
      <c r="L25" s="43"/>
      <c r="M25" s="43"/>
      <c r="N25" s="49" t="s">
        <v>1368</v>
      </c>
      <c r="O25" s="49"/>
      <c r="P25" s="43"/>
      <c r="Q25" s="43"/>
      <c r="R25" s="43"/>
    </row>
    <row r="26" spans="1:18" ht="14.25">
      <c r="A26" s="45">
        <v>2010699</v>
      </c>
      <c r="B26" s="45" t="s">
        <v>1471</v>
      </c>
      <c r="C26" s="40">
        <f t="shared" si="0"/>
        <v>901424.81</v>
      </c>
      <c r="D26" s="40">
        <f t="shared" si="4"/>
        <v>901424.81</v>
      </c>
      <c r="E26" s="41">
        <f t="shared" si="3"/>
        <v>901424.81</v>
      </c>
      <c r="F26" s="42">
        <v>901424.81</v>
      </c>
      <c r="G26" s="43"/>
      <c r="H26" s="44">
        <f t="shared" si="1"/>
        <v>0</v>
      </c>
      <c r="I26" s="42"/>
      <c r="J26" s="43"/>
      <c r="K26" s="48">
        <f t="shared" si="2"/>
        <v>0</v>
      </c>
      <c r="L26" s="43"/>
      <c r="M26" s="43"/>
      <c r="N26" s="49" t="s">
        <v>1368</v>
      </c>
      <c r="O26" s="49"/>
      <c r="P26" s="43"/>
      <c r="Q26" s="43"/>
      <c r="R26" s="43"/>
    </row>
    <row r="27" spans="1:18" ht="14.25">
      <c r="A27" s="45">
        <v>20107</v>
      </c>
      <c r="B27" s="45" t="s">
        <v>1472</v>
      </c>
      <c r="C27" s="40">
        <f t="shared" si="0"/>
        <v>2610000</v>
      </c>
      <c r="D27" s="40">
        <f t="shared" si="4"/>
        <v>2610000</v>
      </c>
      <c r="E27" s="41">
        <f t="shared" si="3"/>
        <v>2610000</v>
      </c>
      <c r="F27" s="42">
        <v>2610000</v>
      </c>
      <c r="G27" s="43"/>
      <c r="H27" s="44">
        <f t="shared" si="1"/>
        <v>0</v>
      </c>
      <c r="I27" s="42"/>
      <c r="J27" s="43"/>
      <c r="K27" s="48">
        <f t="shared" si="2"/>
        <v>0</v>
      </c>
      <c r="L27" s="43"/>
      <c r="M27" s="43"/>
      <c r="N27" s="49" t="s">
        <v>1368</v>
      </c>
      <c r="O27" s="49"/>
      <c r="P27" s="43"/>
      <c r="Q27" s="43"/>
      <c r="R27" s="43"/>
    </row>
    <row r="28" spans="1:18" ht="14.25">
      <c r="A28" s="45">
        <v>2010706</v>
      </c>
      <c r="B28" s="45" t="s">
        <v>1473</v>
      </c>
      <c r="C28" s="40">
        <f t="shared" si="0"/>
        <v>2610000</v>
      </c>
      <c r="D28" s="40">
        <f t="shared" si="4"/>
        <v>2610000</v>
      </c>
      <c r="E28" s="41">
        <f t="shared" si="3"/>
        <v>2610000</v>
      </c>
      <c r="F28" s="42">
        <v>2610000</v>
      </c>
      <c r="G28" s="43"/>
      <c r="H28" s="44">
        <f t="shared" si="1"/>
        <v>0</v>
      </c>
      <c r="I28" s="42"/>
      <c r="J28" s="43"/>
      <c r="K28" s="48">
        <f t="shared" si="2"/>
        <v>0</v>
      </c>
      <c r="L28" s="43"/>
      <c r="M28" s="43"/>
      <c r="N28" s="49" t="s">
        <v>1368</v>
      </c>
      <c r="O28" s="49"/>
      <c r="P28" s="43"/>
      <c r="Q28" s="43"/>
      <c r="R28" s="43"/>
    </row>
    <row r="29" spans="1:18" ht="14.25">
      <c r="A29" s="45">
        <v>20108</v>
      </c>
      <c r="B29" s="45" t="s">
        <v>1475</v>
      </c>
      <c r="C29" s="40">
        <f t="shared" si="0"/>
        <v>1482850</v>
      </c>
      <c r="D29" s="40">
        <f t="shared" si="4"/>
        <v>1482850</v>
      </c>
      <c r="E29" s="41">
        <f t="shared" si="3"/>
        <v>280946.25</v>
      </c>
      <c r="F29" s="42">
        <v>280946.25</v>
      </c>
      <c r="G29" s="43"/>
      <c r="H29" s="44">
        <f t="shared" si="1"/>
        <v>78127</v>
      </c>
      <c r="I29" s="42">
        <v>78127</v>
      </c>
      <c r="J29" s="43"/>
      <c r="K29" s="48">
        <f t="shared" si="2"/>
        <v>91460</v>
      </c>
      <c r="L29" s="42">
        <v>91460</v>
      </c>
      <c r="M29" s="43"/>
      <c r="N29" s="49" t="s">
        <v>1368</v>
      </c>
      <c r="O29" s="49"/>
      <c r="P29" s="42">
        <v>1032316.75</v>
      </c>
      <c r="Q29" s="42"/>
      <c r="R29" s="43"/>
    </row>
    <row r="30" spans="1:18" ht="14.25">
      <c r="A30" s="45">
        <v>2010801</v>
      </c>
      <c r="B30" s="45" t="s">
        <v>1460</v>
      </c>
      <c r="C30" s="40">
        <f t="shared" si="0"/>
        <v>1376064.43</v>
      </c>
      <c r="D30" s="40">
        <f t="shared" si="4"/>
        <v>1376064.43</v>
      </c>
      <c r="E30" s="41">
        <f t="shared" si="3"/>
        <v>174160.68</v>
      </c>
      <c r="F30" s="42">
        <v>174160.68</v>
      </c>
      <c r="G30" s="43"/>
      <c r="H30" s="44">
        <f t="shared" si="1"/>
        <v>78127</v>
      </c>
      <c r="I30" s="42">
        <v>78127</v>
      </c>
      <c r="J30" s="43"/>
      <c r="K30" s="48">
        <f t="shared" si="2"/>
        <v>91460</v>
      </c>
      <c r="L30" s="42">
        <v>91460</v>
      </c>
      <c r="M30" s="43"/>
      <c r="N30" s="49" t="s">
        <v>1368</v>
      </c>
      <c r="O30" s="49"/>
      <c r="P30" s="42">
        <v>1032316.75</v>
      </c>
      <c r="Q30" s="42"/>
      <c r="R30" s="43"/>
    </row>
    <row r="31" spans="1:18" ht="14.25">
      <c r="A31" s="45">
        <v>2010899</v>
      </c>
      <c r="B31" s="45" t="s">
        <v>1476</v>
      </c>
      <c r="C31" s="40">
        <f t="shared" si="0"/>
        <v>106785.57</v>
      </c>
      <c r="D31" s="40">
        <f t="shared" si="4"/>
        <v>106785.57</v>
      </c>
      <c r="E31" s="41">
        <f t="shared" si="3"/>
        <v>106785.57</v>
      </c>
      <c r="F31" s="42">
        <v>106785.57</v>
      </c>
      <c r="G31" s="43"/>
      <c r="H31" s="44">
        <f t="shared" si="1"/>
        <v>0</v>
      </c>
      <c r="I31" s="42"/>
      <c r="J31" s="43"/>
      <c r="K31" s="48">
        <f t="shared" si="2"/>
        <v>0</v>
      </c>
      <c r="L31" s="43"/>
      <c r="M31" s="43"/>
      <c r="N31" s="49" t="s">
        <v>1368</v>
      </c>
      <c r="O31" s="49"/>
      <c r="P31" s="43"/>
      <c r="Q31" s="43"/>
      <c r="R31" s="43"/>
    </row>
    <row r="32" spans="1:18" ht="14.25">
      <c r="A32" s="45">
        <v>20110</v>
      </c>
      <c r="B32" s="45" t="s">
        <v>1477</v>
      </c>
      <c r="C32" s="40">
        <f t="shared" si="0"/>
        <v>3394188.8</v>
      </c>
      <c r="D32" s="40">
        <f t="shared" si="4"/>
        <v>3394188.8</v>
      </c>
      <c r="E32" s="41">
        <f t="shared" si="3"/>
        <v>1327152.24</v>
      </c>
      <c r="F32" s="42">
        <v>1327152.24</v>
      </c>
      <c r="G32" s="43"/>
      <c r="H32" s="44">
        <f t="shared" si="1"/>
        <v>133119.56</v>
      </c>
      <c r="I32" s="42">
        <v>133119.56</v>
      </c>
      <c r="J32" s="43"/>
      <c r="K32" s="48">
        <f t="shared" si="2"/>
        <v>68040</v>
      </c>
      <c r="L32" s="42">
        <v>68040</v>
      </c>
      <c r="M32" s="43"/>
      <c r="N32" s="49" t="s">
        <v>1368</v>
      </c>
      <c r="O32" s="49"/>
      <c r="P32" s="42">
        <v>1865877</v>
      </c>
      <c r="Q32" s="42"/>
      <c r="R32" s="43"/>
    </row>
    <row r="33" spans="1:18" ht="14.25">
      <c r="A33" s="45">
        <v>2011001</v>
      </c>
      <c r="B33" s="45" t="s">
        <v>1460</v>
      </c>
      <c r="C33" s="40">
        <f t="shared" si="0"/>
        <v>3212188.8</v>
      </c>
      <c r="D33" s="40">
        <f t="shared" si="4"/>
        <v>3212188.8</v>
      </c>
      <c r="E33" s="41">
        <f t="shared" si="3"/>
        <v>1157152.24</v>
      </c>
      <c r="F33" s="42">
        <v>1157152.24</v>
      </c>
      <c r="G33" s="43"/>
      <c r="H33" s="44">
        <f t="shared" si="1"/>
        <v>121119.56</v>
      </c>
      <c r="I33" s="42">
        <v>121119.56</v>
      </c>
      <c r="J33" s="43"/>
      <c r="K33" s="48">
        <f t="shared" si="2"/>
        <v>68040</v>
      </c>
      <c r="L33" s="42">
        <v>68040</v>
      </c>
      <c r="M33" s="43"/>
      <c r="N33" s="49" t="s">
        <v>1368</v>
      </c>
      <c r="O33" s="49"/>
      <c r="P33" s="42">
        <v>1865877</v>
      </c>
      <c r="Q33" s="42"/>
      <c r="R33" s="43"/>
    </row>
    <row r="34" spans="1:18" ht="14.25">
      <c r="A34" s="45">
        <v>2011006</v>
      </c>
      <c r="B34" s="45" t="s">
        <v>1478</v>
      </c>
      <c r="C34" s="40">
        <f t="shared" si="0"/>
        <v>12000</v>
      </c>
      <c r="D34" s="40">
        <f t="shared" si="4"/>
        <v>12000</v>
      </c>
      <c r="E34" s="41">
        <f t="shared" si="3"/>
        <v>0</v>
      </c>
      <c r="F34" s="43"/>
      <c r="G34" s="43"/>
      <c r="H34" s="44">
        <f t="shared" si="1"/>
        <v>12000</v>
      </c>
      <c r="I34" s="42">
        <v>12000</v>
      </c>
      <c r="J34" s="43"/>
      <c r="K34" s="48">
        <f t="shared" si="2"/>
        <v>0</v>
      </c>
      <c r="L34" s="43"/>
      <c r="M34" s="43"/>
      <c r="N34" s="49" t="s">
        <v>1368</v>
      </c>
      <c r="O34" s="49"/>
      <c r="P34" s="43"/>
      <c r="Q34" s="43"/>
      <c r="R34" s="43"/>
    </row>
    <row r="35" spans="1:18" ht="14.25">
      <c r="A35" s="45">
        <v>2011099</v>
      </c>
      <c r="B35" s="45" t="s">
        <v>1828</v>
      </c>
      <c r="C35" s="40">
        <f t="shared" si="0"/>
        <v>170000</v>
      </c>
      <c r="D35" s="40">
        <f t="shared" si="4"/>
        <v>170000</v>
      </c>
      <c r="E35" s="41">
        <f t="shared" si="3"/>
        <v>170000</v>
      </c>
      <c r="F35" s="42">
        <v>170000</v>
      </c>
      <c r="G35" s="43"/>
      <c r="H35" s="44">
        <f t="shared" si="1"/>
        <v>0</v>
      </c>
      <c r="I35" s="42"/>
      <c r="J35" s="43"/>
      <c r="K35" s="48">
        <f t="shared" si="2"/>
        <v>0</v>
      </c>
      <c r="L35" s="43"/>
      <c r="M35" s="43"/>
      <c r="N35" s="49" t="s">
        <v>1368</v>
      </c>
      <c r="O35" s="49"/>
      <c r="P35" s="43"/>
      <c r="Q35" s="43"/>
      <c r="R35" s="43"/>
    </row>
    <row r="36" spans="1:18" ht="14.25">
      <c r="A36" s="45">
        <v>20111</v>
      </c>
      <c r="B36" s="45" t="s">
        <v>1479</v>
      </c>
      <c r="C36" s="40">
        <f t="shared" si="0"/>
        <v>1948094</v>
      </c>
      <c r="D36" s="40">
        <f t="shared" si="4"/>
        <v>1948094</v>
      </c>
      <c r="E36" s="41">
        <f t="shared" si="3"/>
        <v>571193</v>
      </c>
      <c r="F36" s="42">
        <v>571193</v>
      </c>
      <c r="G36" s="43"/>
      <c r="H36" s="44">
        <f t="shared" si="1"/>
        <v>21510</v>
      </c>
      <c r="I36" s="42">
        <v>21510</v>
      </c>
      <c r="J36" s="43"/>
      <c r="K36" s="48">
        <f t="shared" si="2"/>
        <v>15590</v>
      </c>
      <c r="L36" s="42">
        <v>15590</v>
      </c>
      <c r="M36" s="43"/>
      <c r="N36" s="49" t="s">
        <v>1368</v>
      </c>
      <c r="O36" s="49"/>
      <c r="P36" s="42">
        <v>1339801</v>
      </c>
      <c r="Q36" s="42"/>
      <c r="R36" s="43"/>
    </row>
    <row r="37" spans="1:18" ht="14.25">
      <c r="A37" s="45">
        <v>2011101</v>
      </c>
      <c r="B37" s="45" t="s">
        <v>1460</v>
      </c>
      <c r="C37" s="40">
        <f t="shared" si="0"/>
        <v>1938094</v>
      </c>
      <c r="D37" s="40">
        <f t="shared" si="4"/>
        <v>1938094</v>
      </c>
      <c r="E37" s="41">
        <f t="shared" si="3"/>
        <v>561193</v>
      </c>
      <c r="F37" s="42">
        <v>561193</v>
      </c>
      <c r="G37" s="43"/>
      <c r="H37" s="44">
        <f t="shared" si="1"/>
        <v>21510</v>
      </c>
      <c r="I37" s="42">
        <v>21510</v>
      </c>
      <c r="J37" s="43"/>
      <c r="K37" s="48">
        <f t="shared" si="2"/>
        <v>15590</v>
      </c>
      <c r="L37" s="42">
        <v>15590</v>
      </c>
      <c r="M37" s="43"/>
      <c r="N37" s="49" t="s">
        <v>1368</v>
      </c>
      <c r="O37" s="49"/>
      <c r="P37" s="42">
        <v>1339801</v>
      </c>
      <c r="Q37" s="42"/>
      <c r="R37" s="43"/>
    </row>
    <row r="38" spans="1:18" ht="14.25">
      <c r="A38" s="45">
        <v>2011199</v>
      </c>
      <c r="B38" s="45" t="s">
        <v>1829</v>
      </c>
      <c r="C38" s="40">
        <f t="shared" si="0"/>
        <v>10000</v>
      </c>
      <c r="D38" s="40">
        <f t="shared" si="4"/>
        <v>10000</v>
      </c>
      <c r="E38" s="41">
        <f t="shared" si="3"/>
        <v>10000</v>
      </c>
      <c r="F38" s="42">
        <v>10000</v>
      </c>
      <c r="G38" s="43"/>
      <c r="H38" s="44">
        <f t="shared" si="1"/>
        <v>0</v>
      </c>
      <c r="I38" s="42"/>
      <c r="J38" s="43"/>
      <c r="K38" s="48">
        <f t="shared" si="2"/>
        <v>0</v>
      </c>
      <c r="L38" s="43"/>
      <c r="M38" s="43"/>
      <c r="N38" s="49" t="s">
        <v>1368</v>
      </c>
      <c r="O38" s="49"/>
      <c r="P38" s="43"/>
      <c r="Q38" s="43"/>
      <c r="R38" s="43"/>
    </row>
    <row r="39" spans="1:18" ht="14.25">
      <c r="A39" s="45">
        <v>20124</v>
      </c>
      <c r="B39" s="45" t="s">
        <v>1481</v>
      </c>
      <c r="C39" s="40">
        <f t="shared" si="0"/>
        <v>1675612.12</v>
      </c>
      <c r="D39" s="40">
        <f t="shared" si="4"/>
        <v>1675612.12</v>
      </c>
      <c r="E39" s="41">
        <f t="shared" si="3"/>
        <v>580125.12</v>
      </c>
      <c r="F39" s="42">
        <v>580125.12</v>
      </c>
      <c r="G39" s="43"/>
      <c r="H39" s="44">
        <f t="shared" si="1"/>
        <v>100917</v>
      </c>
      <c r="I39" s="42">
        <v>100917</v>
      </c>
      <c r="J39" s="43"/>
      <c r="K39" s="48">
        <f t="shared" si="2"/>
        <v>0</v>
      </c>
      <c r="L39" s="43"/>
      <c r="M39" s="43"/>
      <c r="N39" s="49" t="s">
        <v>1368</v>
      </c>
      <c r="O39" s="49"/>
      <c r="P39" s="42">
        <v>994570</v>
      </c>
      <c r="Q39" s="42"/>
      <c r="R39" s="43"/>
    </row>
    <row r="40" spans="1:18" ht="14.25">
      <c r="A40" s="45">
        <v>2012401</v>
      </c>
      <c r="B40" s="45" t="s">
        <v>1460</v>
      </c>
      <c r="C40" s="40">
        <f t="shared" si="0"/>
        <v>1675612.12</v>
      </c>
      <c r="D40" s="40">
        <f t="shared" si="4"/>
        <v>1675612.12</v>
      </c>
      <c r="E40" s="41">
        <f t="shared" si="3"/>
        <v>580125.12</v>
      </c>
      <c r="F40" s="42">
        <v>580125.12</v>
      </c>
      <c r="G40" s="43"/>
      <c r="H40" s="44">
        <f t="shared" si="1"/>
        <v>100917</v>
      </c>
      <c r="I40" s="42">
        <v>100917</v>
      </c>
      <c r="J40" s="43"/>
      <c r="K40" s="48">
        <f t="shared" si="2"/>
        <v>0</v>
      </c>
      <c r="L40" s="43"/>
      <c r="M40" s="43"/>
      <c r="N40" s="49" t="s">
        <v>1368</v>
      </c>
      <c r="O40" s="49"/>
      <c r="P40" s="42">
        <v>994570</v>
      </c>
      <c r="Q40" s="42"/>
      <c r="R40" s="43"/>
    </row>
    <row r="41" spans="1:18" ht="14.25">
      <c r="A41" s="45">
        <v>20126</v>
      </c>
      <c r="B41" s="45" t="s">
        <v>1482</v>
      </c>
      <c r="C41" s="40">
        <f t="shared" si="0"/>
        <v>824300.88</v>
      </c>
      <c r="D41" s="40">
        <f t="shared" si="4"/>
        <v>824300.88</v>
      </c>
      <c r="E41" s="41">
        <f t="shared" si="3"/>
        <v>182088</v>
      </c>
      <c r="F41" s="42">
        <v>182088</v>
      </c>
      <c r="G41" s="43"/>
      <c r="H41" s="44">
        <f t="shared" si="1"/>
        <v>27888</v>
      </c>
      <c r="I41" s="42">
        <v>27888</v>
      </c>
      <c r="J41" s="43"/>
      <c r="K41" s="48">
        <f t="shared" si="2"/>
        <v>25300</v>
      </c>
      <c r="L41" s="42">
        <v>25300</v>
      </c>
      <c r="M41" s="43"/>
      <c r="N41" s="49" t="s">
        <v>1368</v>
      </c>
      <c r="O41" s="49"/>
      <c r="P41" s="42">
        <v>589024.88</v>
      </c>
      <c r="Q41" s="42"/>
      <c r="R41" s="43"/>
    </row>
    <row r="42" spans="1:18" ht="14.25">
      <c r="A42" s="45">
        <v>2012604</v>
      </c>
      <c r="B42" s="45" t="s">
        <v>1483</v>
      </c>
      <c r="C42" s="40">
        <f t="shared" si="0"/>
        <v>824300.88</v>
      </c>
      <c r="D42" s="40">
        <f t="shared" si="4"/>
        <v>824300.88</v>
      </c>
      <c r="E42" s="41">
        <f t="shared" si="3"/>
        <v>182088</v>
      </c>
      <c r="F42" s="42">
        <v>182088</v>
      </c>
      <c r="G42" s="43"/>
      <c r="H42" s="44">
        <f t="shared" si="1"/>
        <v>27888</v>
      </c>
      <c r="I42" s="42">
        <v>27888</v>
      </c>
      <c r="J42" s="43"/>
      <c r="K42" s="48">
        <f t="shared" si="2"/>
        <v>25300</v>
      </c>
      <c r="L42" s="42">
        <v>25300</v>
      </c>
      <c r="M42" s="43"/>
      <c r="N42" s="49" t="s">
        <v>1368</v>
      </c>
      <c r="O42" s="49"/>
      <c r="P42" s="42">
        <v>589024.88</v>
      </c>
      <c r="Q42" s="42"/>
      <c r="R42" s="43"/>
    </row>
    <row r="43" spans="1:18" ht="14.25">
      <c r="A43" s="45">
        <v>20128</v>
      </c>
      <c r="B43" s="45" t="s">
        <v>1484</v>
      </c>
      <c r="C43" s="40">
        <f t="shared" si="0"/>
        <v>723911</v>
      </c>
      <c r="D43" s="40">
        <f t="shared" si="4"/>
        <v>723911</v>
      </c>
      <c r="E43" s="41">
        <f t="shared" si="3"/>
        <v>117197</v>
      </c>
      <c r="F43" s="42">
        <v>117197</v>
      </c>
      <c r="G43" s="43"/>
      <c r="H43" s="44">
        <f t="shared" si="1"/>
        <v>4076</v>
      </c>
      <c r="I43" s="42">
        <v>4076</v>
      </c>
      <c r="J43" s="43"/>
      <c r="K43" s="48">
        <f t="shared" si="2"/>
        <v>5050</v>
      </c>
      <c r="L43" s="42">
        <v>5050</v>
      </c>
      <c r="M43" s="43"/>
      <c r="N43" s="49" t="s">
        <v>1368</v>
      </c>
      <c r="O43" s="49"/>
      <c r="P43" s="42">
        <v>597588</v>
      </c>
      <c r="Q43" s="42"/>
      <c r="R43" s="43"/>
    </row>
    <row r="44" spans="1:18" ht="14.25">
      <c r="A44" s="45">
        <v>2012801</v>
      </c>
      <c r="B44" s="45" t="s">
        <v>1460</v>
      </c>
      <c r="C44" s="40">
        <f t="shared" si="0"/>
        <v>723911</v>
      </c>
      <c r="D44" s="40">
        <f t="shared" si="4"/>
        <v>723911</v>
      </c>
      <c r="E44" s="41">
        <f t="shared" si="3"/>
        <v>117197</v>
      </c>
      <c r="F44" s="42">
        <v>117197</v>
      </c>
      <c r="G44" s="43"/>
      <c r="H44" s="44">
        <f t="shared" si="1"/>
        <v>4076</v>
      </c>
      <c r="I44" s="42">
        <v>4076</v>
      </c>
      <c r="J44" s="43"/>
      <c r="K44" s="48">
        <f t="shared" si="2"/>
        <v>5050</v>
      </c>
      <c r="L44" s="42">
        <v>5050</v>
      </c>
      <c r="M44" s="43"/>
      <c r="N44" s="49" t="s">
        <v>1368</v>
      </c>
      <c r="O44" s="49"/>
      <c r="P44" s="42">
        <v>597588</v>
      </c>
      <c r="Q44" s="42"/>
      <c r="R44" s="43"/>
    </row>
    <row r="45" spans="1:18" ht="14.25">
      <c r="A45" s="45">
        <v>20129</v>
      </c>
      <c r="B45" s="45" t="s">
        <v>1485</v>
      </c>
      <c r="C45" s="40">
        <f t="shared" si="0"/>
        <v>6043329.9</v>
      </c>
      <c r="D45" s="40">
        <f t="shared" si="4"/>
        <v>6043329.9</v>
      </c>
      <c r="E45" s="41">
        <f t="shared" si="3"/>
        <v>5102243.63</v>
      </c>
      <c r="F45" s="42">
        <v>5102243.63</v>
      </c>
      <c r="G45" s="43"/>
      <c r="H45" s="44">
        <f t="shared" si="1"/>
        <v>177622.27</v>
      </c>
      <c r="I45" s="42">
        <v>177622.27</v>
      </c>
      <c r="J45" s="43"/>
      <c r="K45" s="48">
        <f t="shared" si="2"/>
        <v>229750</v>
      </c>
      <c r="L45" s="42">
        <v>229750</v>
      </c>
      <c r="M45" s="43"/>
      <c r="N45" s="49" t="s">
        <v>1368</v>
      </c>
      <c r="O45" s="49"/>
      <c r="P45" s="42">
        <v>533714</v>
      </c>
      <c r="Q45" s="42"/>
      <c r="R45" s="43"/>
    </row>
    <row r="46" spans="1:18" ht="14.25">
      <c r="A46" s="45">
        <v>2012901</v>
      </c>
      <c r="B46" s="45" t="s">
        <v>1460</v>
      </c>
      <c r="C46" s="40">
        <f t="shared" si="0"/>
        <v>5843829.9</v>
      </c>
      <c r="D46" s="40">
        <f t="shared" si="4"/>
        <v>5843829.9</v>
      </c>
      <c r="E46" s="41">
        <f t="shared" si="3"/>
        <v>4902743.63</v>
      </c>
      <c r="F46" s="42">
        <v>4902743.63</v>
      </c>
      <c r="G46" s="43"/>
      <c r="H46" s="44">
        <f t="shared" si="1"/>
        <v>177622.27</v>
      </c>
      <c r="I46" s="42">
        <v>177622.27</v>
      </c>
      <c r="J46" s="43"/>
      <c r="K46" s="48">
        <f t="shared" si="2"/>
        <v>229750</v>
      </c>
      <c r="L46" s="42">
        <v>229750</v>
      </c>
      <c r="M46" s="43"/>
      <c r="N46" s="49" t="s">
        <v>1368</v>
      </c>
      <c r="O46" s="49"/>
      <c r="P46" s="42">
        <v>533714</v>
      </c>
      <c r="Q46" s="42"/>
      <c r="R46" s="43"/>
    </row>
    <row r="47" spans="1:18" ht="14.25">
      <c r="A47" s="45">
        <v>2012999</v>
      </c>
      <c r="B47" s="45" t="s">
        <v>1486</v>
      </c>
      <c r="C47" s="40">
        <f t="shared" si="0"/>
        <v>199500</v>
      </c>
      <c r="D47" s="40">
        <f t="shared" si="4"/>
        <v>199500</v>
      </c>
      <c r="E47" s="41">
        <f t="shared" si="3"/>
        <v>199500</v>
      </c>
      <c r="F47" s="42">
        <v>199500</v>
      </c>
      <c r="G47" s="43"/>
      <c r="H47" s="44">
        <f t="shared" si="1"/>
        <v>0</v>
      </c>
      <c r="I47" s="42"/>
      <c r="J47" s="43"/>
      <c r="K47" s="48">
        <f t="shared" si="2"/>
        <v>0</v>
      </c>
      <c r="L47" s="43"/>
      <c r="M47" s="43"/>
      <c r="N47" s="49" t="s">
        <v>1368</v>
      </c>
      <c r="O47" s="49"/>
      <c r="P47" s="43"/>
      <c r="Q47" s="43"/>
      <c r="R47" s="43"/>
    </row>
    <row r="48" spans="1:18" ht="14.25">
      <c r="A48" s="45">
        <v>20131</v>
      </c>
      <c r="B48" s="45" t="s">
        <v>1487</v>
      </c>
      <c r="C48" s="40">
        <f t="shared" si="0"/>
        <v>5212075.68</v>
      </c>
      <c r="D48" s="40">
        <f t="shared" si="4"/>
        <v>5212075.68</v>
      </c>
      <c r="E48" s="41">
        <f t="shared" si="3"/>
        <v>2289095.93</v>
      </c>
      <c r="F48" s="42">
        <v>2289095.93</v>
      </c>
      <c r="G48" s="43"/>
      <c r="H48" s="44">
        <f t="shared" si="1"/>
        <v>231838</v>
      </c>
      <c r="I48" s="42">
        <v>231838</v>
      </c>
      <c r="J48" s="43"/>
      <c r="K48" s="48">
        <f t="shared" si="2"/>
        <v>478890</v>
      </c>
      <c r="L48" s="42">
        <v>478890</v>
      </c>
      <c r="M48" s="43"/>
      <c r="N48" s="49" t="s">
        <v>1368</v>
      </c>
      <c r="O48" s="49"/>
      <c r="P48" s="42">
        <v>2212251.75</v>
      </c>
      <c r="Q48" s="42"/>
      <c r="R48" s="43"/>
    </row>
    <row r="49" spans="1:18" ht="14.25">
      <c r="A49" s="45">
        <v>2013101</v>
      </c>
      <c r="B49" s="45" t="s">
        <v>1460</v>
      </c>
      <c r="C49" s="40">
        <f t="shared" si="0"/>
        <v>5129075.68</v>
      </c>
      <c r="D49" s="40">
        <f t="shared" si="4"/>
        <v>5129075.68</v>
      </c>
      <c r="E49" s="41">
        <f t="shared" si="3"/>
        <v>2206095.93</v>
      </c>
      <c r="F49" s="42">
        <v>2206095.93</v>
      </c>
      <c r="G49" s="43"/>
      <c r="H49" s="44">
        <f t="shared" si="1"/>
        <v>231838</v>
      </c>
      <c r="I49" s="42">
        <v>231838</v>
      </c>
      <c r="J49" s="43"/>
      <c r="K49" s="48">
        <f t="shared" si="2"/>
        <v>478890</v>
      </c>
      <c r="L49" s="42">
        <v>478890</v>
      </c>
      <c r="M49" s="43"/>
      <c r="N49" s="49"/>
      <c r="O49" s="49"/>
      <c r="P49" s="42">
        <v>2212251.75</v>
      </c>
      <c r="Q49" s="42"/>
      <c r="R49" s="43"/>
    </row>
    <row r="50" spans="1:18" ht="14.25">
      <c r="A50" s="45">
        <v>2013199</v>
      </c>
      <c r="B50" s="45" t="s">
        <v>1488</v>
      </c>
      <c r="C50" s="40">
        <f t="shared" si="0"/>
        <v>83000</v>
      </c>
      <c r="D50" s="40">
        <f t="shared" si="4"/>
        <v>83000</v>
      </c>
      <c r="E50" s="41">
        <f t="shared" si="3"/>
        <v>83000</v>
      </c>
      <c r="F50" s="42">
        <v>83000</v>
      </c>
      <c r="G50" s="43"/>
      <c r="H50" s="44">
        <f t="shared" si="1"/>
        <v>0</v>
      </c>
      <c r="I50" s="42"/>
      <c r="J50" s="43"/>
      <c r="K50" s="48">
        <f t="shared" si="2"/>
        <v>0</v>
      </c>
      <c r="L50" s="43"/>
      <c r="M50" s="43"/>
      <c r="N50" s="49" t="s">
        <v>1368</v>
      </c>
      <c r="O50" s="49"/>
      <c r="P50" s="43"/>
      <c r="Q50" s="43"/>
      <c r="R50" s="43"/>
    </row>
    <row r="51" spans="1:18" ht="14.25">
      <c r="A51" s="45">
        <v>20132</v>
      </c>
      <c r="B51" s="45" t="s">
        <v>1489</v>
      </c>
      <c r="C51" s="40">
        <f t="shared" si="0"/>
        <v>25345665.51</v>
      </c>
      <c r="D51" s="40">
        <f t="shared" si="4"/>
        <v>25345665.51</v>
      </c>
      <c r="E51" s="41">
        <f t="shared" si="3"/>
        <v>1706500.26</v>
      </c>
      <c r="F51" s="42">
        <v>1706500.26</v>
      </c>
      <c r="G51" s="43"/>
      <c r="H51" s="44">
        <f t="shared" si="1"/>
        <v>22899226</v>
      </c>
      <c r="I51" s="42">
        <v>22899226</v>
      </c>
      <c r="J51" s="43"/>
      <c r="K51" s="48">
        <f t="shared" si="2"/>
        <v>45820</v>
      </c>
      <c r="L51" s="42">
        <v>45820</v>
      </c>
      <c r="M51" s="43"/>
      <c r="N51" s="49" t="s">
        <v>1368</v>
      </c>
      <c r="O51" s="49"/>
      <c r="P51" s="42">
        <v>694119.25</v>
      </c>
      <c r="Q51" s="42"/>
      <c r="R51" s="43"/>
    </row>
    <row r="52" spans="1:18" ht="14.25">
      <c r="A52" s="45">
        <v>2013201</v>
      </c>
      <c r="B52" s="45" t="s">
        <v>1460</v>
      </c>
      <c r="C52" s="40">
        <f t="shared" si="0"/>
        <v>25345665.51</v>
      </c>
      <c r="D52" s="40">
        <f t="shared" si="4"/>
        <v>25345665.51</v>
      </c>
      <c r="E52" s="41">
        <f t="shared" si="3"/>
        <v>1706500.26</v>
      </c>
      <c r="F52" s="42">
        <v>1706500.26</v>
      </c>
      <c r="G52" s="43"/>
      <c r="H52" s="44">
        <f t="shared" si="1"/>
        <v>22899226</v>
      </c>
      <c r="I52" s="42">
        <v>22899226</v>
      </c>
      <c r="J52" s="43"/>
      <c r="K52" s="48">
        <f t="shared" si="2"/>
        <v>45820</v>
      </c>
      <c r="L52" s="42">
        <v>45820</v>
      </c>
      <c r="M52" s="43"/>
      <c r="N52" s="49" t="s">
        <v>1368</v>
      </c>
      <c r="O52" s="49"/>
      <c r="P52" s="42">
        <v>694119.25</v>
      </c>
      <c r="Q52" s="42"/>
      <c r="R52" s="43"/>
    </row>
    <row r="53" spans="1:18" ht="14.25">
      <c r="A53" s="45">
        <v>20133</v>
      </c>
      <c r="B53" s="45" t="s">
        <v>1490</v>
      </c>
      <c r="C53" s="40">
        <f t="shared" si="0"/>
        <v>2566501.1</v>
      </c>
      <c r="D53" s="40">
        <f t="shared" si="4"/>
        <v>2566501.1</v>
      </c>
      <c r="E53" s="41">
        <f t="shared" si="3"/>
        <v>1803877.1</v>
      </c>
      <c r="F53" s="42">
        <v>1803877.1</v>
      </c>
      <c r="G53" s="43"/>
      <c r="H53" s="44">
        <f t="shared" si="1"/>
        <v>40411</v>
      </c>
      <c r="I53" s="42">
        <v>40411</v>
      </c>
      <c r="J53" s="43"/>
      <c r="K53" s="48">
        <f t="shared" si="2"/>
        <v>34400</v>
      </c>
      <c r="L53" s="42">
        <v>34400</v>
      </c>
      <c r="M53" s="43"/>
      <c r="N53" s="49" t="s">
        <v>1368</v>
      </c>
      <c r="O53" s="49"/>
      <c r="P53" s="42">
        <v>687813</v>
      </c>
      <c r="Q53" s="42"/>
      <c r="R53" s="43"/>
    </row>
    <row r="54" spans="1:18" ht="14.25">
      <c r="A54" s="45">
        <v>2013301</v>
      </c>
      <c r="B54" s="45" t="s">
        <v>1460</v>
      </c>
      <c r="C54" s="40">
        <f t="shared" si="0"/>
        <v>2566501.1</v>
      </c>
      <c r="D54" s="40">
        <f t="shared" si="4"/>
        <v>2566501.1</v>
      </c>
      <c r="E54" s="41">
        <f t="shared" si="3"/>
        <v>1803877.1</v>
      </c>
      <c r="F54" s="42">
        <v>1803877.1</v>
      </c>
      <c r="G54" s="43"/>
      <c r="H54" s="44">
        <f t="shared" si="1"/>
        <v>40411</v>
      </c>
      <c r="I54" s="42">
        <v>40411</v>
      </c>
      <c r="J54" s="43"/>
      <c r="K54" s="48">
        <f t="shared" si="2"/>
        <v>34400</v>
      </c>
      <c r="L54" s="42">
        <v>34400</v>
      </c>
      <c r="M54" s="43"/>
      <c r="N54" s="49" t="s">
        <v>1368</v>
      </c>
      <c r="O54" s="49"/>
      <c r="P54" s="42">
        <v>687813</v>
      </c>
      <c r="Q54" s="42"/>
      <c r="R54" s="43"/>
    </row>
    <row r="55" spans="1:18" ht="14.25">
      <c r="A55" s="45">
        <v>20134</v>
      </c>
      <c r="B55" s="45" t="s">
        <v>1491</v>
      </c>
      <c r="C55" s="40">
        <f t="shared" si="0"/>
        <v>3901981.92</v>
      </c>
      <c r="D55" s="40">
        <f t="shared" si="4"/>
        <v>3080042.14</v>
      </c>
      <c r="E55" s="41">
        <f t="shared" si="3"/>
        <v>2296868.14</v>
      </c>
      <c r="F55" s="42">
        <v>2296868.14</v>
      </c>
      <c r="G55" s="43"/>
      <c r="H55" s="44">
        <f t="shared" si="1"/>
        <v>57496</v>
      </c>
      <c r="I55" s="42">
        <v>57496</v>
      </c>
      <c r="J55" s="43"/>
      <c r="K55" s="48">
        <f t="shared" si="2"/>
        <v>385156</v>
      </c>
      <c r="L55" s="42">
        <v>385156</v>
      </c>
      <c r="M55" s="43"/>
      <c r="N55" s="49" t="s">
        <v>1368</v>
      </c>
      <c r="O55" s="49"/>
      <c r="P55" s="42">
        <v>340522</v>
      </c>
      <c r="Q55" s="42"/>
      <c r="R55" s="43">
        <v>821939.78</v>
      </c>
    </row>
    <row r="56" spans="1:18" ht="14.25">
      <c r="A56" s="45">
        <v>2013401</v>
      </c>
      <c r="B56" s="45" t="s">
        <v>1460</v>
      </c>
      <c r="C56" s="40">
        <f t="shared" si="0"/>
        <v>3901981.92</v>
      </c>
      <c r="D56" s="40">
        <f t="shared" si="4"/>
        <v>3080042.14</v>
      </c>
      <c r="E56" s="41">
        <f t="shared" si="3"/>
        <v>2296868.14</v>
      </c>
      <c r="F56" s="42">
        <v>2296868.14</v>
      </c>
      <c r="G56" s="43"/>
      <c r="H56" s="44">
        <f t="shared" si="1"/>
        <v>57496</v>
      </c>
      <c r="I56" s="42">
        <v>57496</v>
      </c>
      <c r="J56" s="43"/>
      <c r="K56" s="48">
        <f t="shared" si="2"/>
        <v>385156</v>
      </c>
      <c r="L56" s="42">
        <v>385156</v>
      </c>
      <c r="M56" s="43"/>
      <c r="N56" s="49" t="s">
        <v>1368</v>
      </c>
      <c r="O56" s="49"/>
      <c r="P56" s="42">
        <v>340522</v>
      </c>
      <c r="Q56" s="42"/>
      <c r="R56" s="43">
        <v>821939.78</v>
      </c>
    </row>
    <row r="57" spans="1:18" ht="14.25">
      <c r="A57" s="45">
        <v>20136</v>
      </c>
      <c r="B57" s="45" t="s">
        <v>1492</v>
      </c>
      <c r="C57" s="40">
        <f t="shared" si="0"/>
        <v>2756155.15</v>
      </c>
      <c r="D57" s="40">
        <f t="shared" si="4"/>
        <v>2756155.15</v>
      </c>
      <c r="E57" s="41">
        <f t="shared" si="3"/>
        <v>1187989.7</v>
      </c>
      <c r="F57" s="42">
        <v>1187989.7</v>
      </c>
      <c r="G57" s="43"/>
      <c r="H57" s="44">
        <f t="shared" si="1"/>
        <v>339347.7</v>
      </c>
      <c r="I57" s="42">
        <v>339347.7</v>
      </c>
      <c r="J57" s="43"/>
      <c r="K57" s="48">
        <f t="shared" si="2"/>
        <v>74620</v>
      </c>
      <c r="L57" s="42">
        <v>74620</v>
      </c>
      <c r="M57" s="43"/>
      <c r="N57" s="49" t="s">
        <v>1368</v>
      </c>
      <c r="O57" s="49"/>
      <c r="P57" s="42">
        <v>1154197.75</v>
      </c>
      <c r="Q57" s="42"/>
      <c r="R57" s="43"/>
    </row>
    <row r="58" spans="1:18" ht="14.25">
      <c r="A58" s="45">
        <v>2013601</v>
      </c>
      <c r="B58" s="45" t="s">
        <v>1460</v>
      </c>
      <c r="C58" s="40">
        <f t="shared" si="0"/>
        <v>2756155.15</v>
      </c>
      <c r="D58" s="40">
        <f t="shared" si="4"/>
        <v>2756155.15</v>
      </c>
      <c r="E58" s="41">
        <f t="shared" si="3"/>
        <v>1187989.7</v>
      </c>
      <c r="F58" s="42">
        <v>1187989.7</v>
      </c>
      <c r="G58" s="43"/>
      <c r="H58" s="44">
        <f t="shared" si="1"/>
        <v>339347.7</v>
      </c>
      <c r="I58" s="42">
        <v>339347.7</v>
      </c>
      <c r="J58" s="43"/>
      <c r="K58" s="48">
        <f t="shared" si="2"/>
        <v>74620</v>
      </c>
      <c r="L58" s="42">
        <v>74620</v>
      </c>
      <c r="M58" s="43"/>
      <c r="N58" s="49" t="s">
        <v>1368</v>
      </c>
      <c r="O58" s="49"/>
      <c r="P58" s="42">
        <v>1154197.75</v>
      </c>
      <c r="Q58" s="42"/>
      <c r="R58" s="43"/>
    </row>
    <row r="59" spans="1:18" ht="14.25">
      <c r="A59" s="45">
        <v>20199</v>
      </c>
      <c r="B59" s="45" t="s">
        <v>1493</v>
      </c>
      <c r="C59" s="40">
        <f t="shared" si="0"/>
        <v>279177548.33</v>
      </c>
      <c r="D59" s="40">
        <f t="shared" si="4"/>
        <v>270377548.33</v>
      </c>
      <c r="E59" s="41">
        <f t="shared" si="3"/>
        <v>60453030.2</v>
      </c>
      <c r="F59" s="42">
        <v>5371030.2</v>
      </c>
      <c r="G59" s="43">
        <v>55082000</v>
      </c>
      <c r="H59" s="44">
        <f t="shared" si="1"/>
        <v>126873339.8</v>
      </c>
      <c r="I59" s="42">
        <v>104373339.8</v>
      </c>
      <c r="J59" s="43">
        <v>22500000</v>
      </c>
      <c r="K59" s="48">
        <f t="shared" si="2"/>
        <v>72180000</v>
      </c>
      <c r="L59" s="42">
        <v>48480000</v>
      </c>
      <c r="M59" s="43">
        <v>23700000</v>
      </c>
      <c r="N59" s="49">
        <v>8690000</v>
      </c>
      <c r="O59" s="49"/>
      <c r="P59" s="42">
        <v>10871178.33</v>
      </c>
      <c r="Q59" s="42"/>
      <c r="R59" s="43">
        <v>8800000</v>
      </c>
    </row>
    <row r="60" spans="1:18" ht="14.25">
      <c r="A60" s="45">
        <v>2019999</v>
      </c>
      <c r="B60" s="45" t="s">
        <v>1494</v>
      </c>
      <c r="C60" s="40">
        <f t="shared" si="0"/>
        <v>279177548.33</v>
      </c>
      <c r="D60" s="40">
        <f t="shared" si="4"/>
        <v>270377548.33</v>
      </c>
      <c r="E60" s="41">
        <f t="shared" si="3"/>
        <v>60453030.2</v>
      </c>
      <c r="F60" s="42">
        <v>5371030.2</v>
      </c>
      <c r="G60" s="43">
        <v>55082000</v>
      </c>
      <c r="H60" s="44">
        <f t="shared" si="1"/>
        <v>126873339.8</v>
      </c>
      <c r="I60" s="42">
        <v>104373339.8</v>
      </c>
      <c r="J60" s="43">
        <v>22500000</v>
      </c>
      <c r="K60" s="48">
        <f t="shared" si="2"/>
        <v>72180000</v>
      </c>
      <c r="L60" s="42">
        <v>48480000</v>
      </c>
      <c r="M60" s="43">
        <v>23700000</v>
      </c>
      <c r="N60" s="49">
        <v>8690000</v>
      </c>
      <c r="O60" s="49"/>
      <c r="P60" s="42">
        <v>10871178.33</v>
      </c>
      <c r="Q60" s="42"/>
      <c r="R60" s="43">
        <v>8800000</v>
      </c>
    </row>
    <row r="61" spans="1:18" ht="14.25">
      <c r="A61" s="45">
        <v>204</v>
      </c>
      <c r="B61" s="45" t="s">
        <v>1495</v>
      </c>
      <c r="C61" s="40">
        <f t="shared" si="0"/>
        <v>43913403.37</v>
      </c>
      <c r="D61" s="40">
        <f t="shared" si="4"/>
        <v>43913403.37</v>
      </c>
      <c r="E61" s="41">
        <f t="shared" si="3"/>
        <v>17528989.27</v>
      </c>
      <c r="F61" s="42">
        <v>17528989.27</v>
      </c>
      <c r="G61" s="43"/>
      <c r="H61" s="44">
        <f t="shared" si="1"/>
        <v>1042133.4</v>
      </c>
      <c r="I61" s="42">
        <v>1042133.4</v>
      </c>
      <c r="J61" s="43"/>
      <c r="K61" s="48">
        <f t="shared" si="2"/>
        <v>499874</v>
      </c>
      <c r="L61" s="42">
        <v>499874</v>
      </c>
      <c r="M61" s="43"/>
      <c r="N61" s="49" t="s">
        <v>1368</v>
      </c>
      <c r="O61" s="49"/>
      <c r="P61" s="42">
        <v>24842406.7</v>
      </c>
      <c r="Q61" s="42"/>
      <c r="R61" s="43"/>
    </row>
    <row r="62" spans="1:18" ht="14.25">
      <c r="A62" s="45">
        <v>20401</v>
      </c>
      <c r="B62" s="45" t="s">
        <v>1496</v>
      </c>
      <c r="C62" s="40">
        <f t="shared" si="0"/>
        <v>333286.85</v>
      </c>
      <c r="D62" s="40">
        <f t="shared" si="4"/>
        <v>333286.85</v>
      </c>
      <c r="E62" s="41">
        <f t="shared" si="3"/>
        <v>333286.85</v>
      </c>
      <c r="F62" s="42">
        <v>333286.85</v>
      </c>
      <c r="G62" s="43"/>
      <c r="H62" s="44">
        <f t="shared" si="1"/>
        <v>0</v>
      </c>
      <c r="I62" s="42"/>
      <c r="J62" s="43"/>
      <c r="K62" s="48">
        <f t="shared" si="2"/>
        <v>0</v>
      </c>
      <c r="L62" s="43"/>
      <c r="M62" s="43"/>
      <c r="N62" s="49" t="s">
        <v>1368</v>
      </c>
      <c r="O62" s="49"/>
      <c r="P62" s="43"/>
      <c r="Q62" s="43"/>
      <c r="R62" s="43"/>
    </row>
    <row r="63" spans="1:18" ht="14.25">
      <c r="A63" s="45">
        <v>2040103</v>
      </c>
      <c r="B63" s="45" t="s">
        <v>1497</v>
      </c>
      <c r="C63" s="40">
        <f t="shared" si="0"/>
        <v>333286.85</v>
      </c>
      <c r="D63" s="40">
        <f t="shared" si="4"/>
        <v>333286.85</v>
      </c>
      <c r="E63" s="41">
        <f t="shared" si="3"/>
        <v>333286.85</v>
      </c>
      <c r="F63" s="42">
        <v>333286.85</v>
      </c>
      <c r="G63" s="43"/>
      <c r="H63" s="44">
        <f t="shared" si="1"/>
        <v>0</v>
      </c>
      <c r="I63" s="42"/>
      <c r="J63" s="43"/>
      <c r="K63" s="48">
        <f t="shared" si="2"/>
        <v>0</v>
      </c>
      <c r="L63" s="43"/>
      <c r="M63" s="43"/>
      <c r="N63" s="49" t="s">
        <v>1368</v>
      </c>
      <c r="O63" s="49"/>
      <c r="P63" s="43"/>
      <c r="Q63" s="43"/>
      <c r="R63" s="43"/>
    </row>
    <row r="64" spans="1:18" ht="14.25">
      <c r="A64" s="45">
        <v>20402</v>
      </c>
      <c r="B64" s="45" t="s">
        <v>1498</v>
      </c>
      <c r="C64" s="40">
        <f t="shared" si="0"/>
        <v>24844815.88</v>
      </c>
      <c r="D64" s="40">
        <f t="shared" si="4"/>
        <v>24844815.88</v>
      </c>
      <c r="E64" s="41">
        <f t="shared" si="3"/>
        <v>10254983.98</v>
      </c>
      <c r="F64" s="42">
        <v>10254983.98</v>
      </c>
      <c r="G64" s="43"/>
      <c r="H64" s="44">
        <f t="shared" si="1"/>
        <v>749864.4</v>
      </c>
      <c r="I64" s="42">
        <v>749864.4</v>
      </c>
      <c r="J64" s="43"/>
      <c r="K64" s="48">
        <f t="shared" si="2"/>
        <v>220729</v>
      </c>
      <c r="L64" s="42">
        <v>220729</v>
      </c>
      <c r="M64" s="43"/>
      <c r="N64" s="49" t="s">
        <v>1368</v>
      </c>
      <c r="O64" s="49"/>
      <c r="P64" s="42">
        <v>13619238.5</v>
      </c>
      <c r="Q64" s="42"/>
      <c r="R64" s="43"/>
    </row>
    <row r="65" spans="1:18" ht="14.25">
      <c r="A65" s="45">
        <v>2040201</v>
      </c>
      <c r="B65" s="45" t="s">
        <v>1460</v>
      </c>
      <c r="C65" s="40">
        <f t="shared" si="0"/>
        <v>15651126.17</v>
      </c>
      <c r="D65" s="40">
        <f t="shared" si="4"/>
        <v>15651126.17</v>
      </c>
      <c r="E65" s="41">
        <f t="shared" si="3"/>
        <v>1061294.27</v>
      </c>
      <c r="F65" s="42">
        <v>1061294.27</v>
      </c>
      <c r="G65" s="43"/>
      <c r="H65" s="44">
        <f t="shared" si="1"/>
        <v>749864.4</v>
      </c>
      <c r="I65" s="42">
        <v>749864.4</v>
      </c>
      <c r="J65" s="43"/>
      <c r="K65" s="48">
        <f t="shared" si="2"/>
        <v>220729</v>
      </c>
      <c r="L65" s="42">
        <v>220729</v>
      </c>
      <c r="M65" s="43"/>
      <c r="N65" s="49" t="s">
        <v>1368</v>
      </c>
      <c r="O65" s="49"/>
      <c r="P65" s="42">
        <v>13619238.5</v>
      </c>
      <c r="Q65" s="42"/>
      <c r="R65" s="43"/>
    </row>
    <row r="66" spans="1:18" ht="14.25">
      <c r="A66" s="45">
        <v>2040205</v>
      </c>
      <c r="B66" s="45" t="s">
        <v>1499</v>
      </c>
      <c r="C66" s="40">
        <f t="shared" si="0"/>
        <v>100000</v>
      </c>
      <c r="D66" s="40">
        <f t="shared" si="4"/>
        <v>100000</v>
      </c>
      <c r="E66" s="41">
        <f t="shared" si="3"/>
        <v>100000</v>
      </c>
      <c r="F66" s="42">
        <v>100000</v>
      </c>
      <c r="G66" s="43"/>
      <c r="H66" s="44">
        <f t="shared" si="1"/>
        <v>0</v>
      </c>
      <c r="I66" s="42"/>
      <c r="J66" s="43"/>
      <c r="K66" s="48">
        <f t="shared" si="2"/>
        <v>0</v>
      </c>
      <c r="L66" s="43"/>
      <c r="M66" s="43"/>
      <c r="N66" s="49" t="s">
        <v>1368</v>
      </c>
      <c r="O66" s="49"/>
      <c r="P66" s="43"/>
      <c r="Q66" s="43"/>
      <c r="R66" s="43"/>
    </row>
    <row r="67" spans="1:18" ht="14.25">
      <c r="A67" s="45">
        <v>2040299</v>
      </c>
      <c r="B67" s="45" t="s">
        <v>1501</v>
      </c>
      <c r="C67" s="40">
        <f t="shared" si="0"/>
        <v>9093689.71</v>
      </c>
      <c r="D67" s="40">
        <f t="shared" si="4"/>
        <v>9093689.71</v>
      </c>
      <c r="E67" s="41">
        <f t="shared" si="3"/>
        <v>9093689.71</v>
      </c>
      <c r="F67" s="42">
        <v>9093689.71</v>
      </c>
      <c r="G67" s="43"/>
      <c r="H67" s="44">
        <f t="shared" si="1"/>
        <v>0</v>
      </c>
      <c r="I67" s="42"/>
      <c r="J67" s="43"/>
      <c r="K67" s="48">
        <f t="shared" si="2"/>
        <v>0</v>
      </c>
      <c r="L67" s="43"/>
      <c r="M67" s="43"/>
      <c r="N67" s="49" t="s">
        <v>1368</v>
      </c>
      <c r="O67" s="49"/>
      <c r="P67" s="43"/>
      <c r="Q67" s="43"/>
      <c r="R67" s="43"/>
    </row>
    <row r="68" spans="1:18" ht="14.25">
      <c r="A68" s="45">
        <v>20404</v>
      </c>
      <c r="B68" s="45" t="s">
        <v>1502</v>
      </c>
      <c r="C68" s="40">
        <f t="shared" si="0"/>
        <v>5122009.32</v>
      </c>
      <c r="D68" s="40">
        <f t="shared" si="4"/>
        <v>5122009.32</v>
      </c>
      <c r="E68" s="41">
        <f t="shared" si="3"/>
        <v>2441705.32</v>
      </c>
      <c r="F68" s="42">
        <v>2441705.32</v>
      </c>
      <c r="G68" s="43"/>
      <c r="H68" s="44">
        <f t="shared" si="1"/>
        <v>33840</v>
      </c>
      <c r="I68" s="42">
        <v>33840</v>
      </c>
      <c r="J68" s="43"/>
      <c r="K68" s="48">
        <f t="shared" si="2"/>
        <v>42745</v>
      </c>
      <c r="L68" s="42">
        <v>42745</v>
      </c>
      <c r="M68" s="43"/>
      <c r="N68" s="49" t="s">
        <v>1368</v>
      </c>
      <c r="O68" s="49"/>
      <c r="P68" s="42">
        <v>2603719</v>
      </c>
      <c r="Q68" s="42"/>
      <c r="R68" s="43"/>
    </row>
    <row r="69" spans="1:18" ht="14.25">
      <c r="A69" s="45">
        <v>2040401</v>
      </c>
      <c r="B69" s="45" t="s">
        <v>1460</v>
      </c>
      <c r="C69" s="40">
        <f t="shared" si="0"/>
        <v>3411313</v>
      </c>
      <c r="D69" s="40">
        <f t="shared" si="4"/>
        <v>3411313</v>
      </c>
      <c r="E69" s="41">
        <f t="shared" si="3"/>
        <v>731009</v>
      </c>
      <c r="F69" s="42">
        <v>731009</v>
      </c>
      <c r="G69" s="43"/>
      <c r="H69" s="44">
        <f t="shared" si="1"/>
        <v>33840</v>
      </c>
      <c r="I69" s="42">
        <v>33840</v>
      </c>
      <c r="J69" s="43"/>
      <c r="K69" s="48">
        <f t="shared" si="2"/>
        <v>42745</v>
      </c>
      <c r="L69" s="42">
        <v>42745</v>
      </c>
      <c r="M69" s="43"/>
      <c r="N69" s="49" t="s">
        <v>1368</v>
      </c>
      <c r="O69" s="49"/>
      <c r="P69" s="42">
        <v>2603719</v>
      </c>
      <c r="Q69" s="42"/>
      <c r="R69" s="43"/>
    </row>
    <row r="70" spans="1:18" ht="14.25">
      <c r="A70" s="45">
        <v>2040499</v>
      </c>
      <c r="B70" s="45" t="s">
        <v>1503</v>
      </c>
      <c r="C70" s="40">
        <f t="shared" si="0"/>
        <v>1710696.32</v>
      </c>
      <c r="D70" s="40">
        <f t="shared" si="4"/>
        <v>1710696.32</v>
      </c>
      <c r="E70" s="41">
        <f t="shared" si="3"/>
        <v>1710696.32</v>
      </c>
      <c r="F70" s="42">
        <v>1710696.32</v>
      </c>
      <c r="G70" s="43"/>
      <c r="H70" s="44">
        <f t="shared" si="1"/>
        <v>0</v>
      </c>
      <c r="I70" s="42"/>
      <c r="J70" s="43"/>
      <c r="K70" s="48">
        <f t="shared" si="2"/>
        <v>0</v>
      </c>
      <c r="L70" s="43"/>
      <c r="M70" s="43"/>
      <c r="N70" s="49" t="s">
        <v>1368</v>
      </c>
      <c r="O70" s="49"/>
      <c r="P70" s="43"/>
      <c r="Q70" s="43"/>
      <c r="R70" s="43"/>
    </row>
    <row r="71" spans="1:18" ht="14.25">
      <c r="A71" s="45">
        <v>20405</v>
      </c>
      <c r="B71" s="45" t="s">
        <v>1504</v>
      </c>
      <c r="C71" s="40">
        <f t="shared" si="0"/>
        <v>8389782.07</v>
      </c>
      <c r="D71" s="40">
        <f t="shared" si="4"/>
        <v>8389782.07</v>
      </c>
      <c r="E71" s="41">
        <f t="shared" si="3"/>
        <v>3250627.87</v>
      </c>
      <c r="F71" s="42">
        <v>3250627.87</v>
      </c>
      <c r="G71" s="43"/>
      <c r="H71" s="44">
        <f t="shared" si="1"/>
        <v>33348</v>
      </c>
      <c r="I71" s="42">
        <v>33348</v>
      </c>
      <c r="J71" s="43"/>
      <c r="K71" s="48">
        <f t="shared" si="2"/>
        <v>235900</v>
      </c>
      <c r="L71" s="42">
        <v>235900</v>
      </c>
      <c r="M71" s="43"/>
      <c r="N71" s="49" t="s">
        <v>1368</v>
      </c>
      <c r="O71" s="49"/>
      <c r="P71" s="42">
        <v>4869906.2</v>
      </c>
      <c r="Q71" s="42"/>
      <c r="R71" s="43"/>
    </row>
    <row r="72" spans="1:18" ht="14.25">
      <c r="A72" s="45">
        <v>2040501</v>
      </c>
      <c r="B72" s="45" t="s">
        <v>1460</v>
      </c>
      <c r="C72" s="40">
        <f aca="true" t="shared" si="5" ref="C72:C135">D72+Q72+R72</f>
        <v>5692770.14</v>
      </c>
      <c r="D72" s="40">
        <f t="shared" si="4"/>
        <v>5692770.14</v>
      </c>
      <c r="E72" s="41">
        <f t="shared" si="3"/>
        <v>553615.94</v>
      </c>
      <c r="F72" s="42">
        <v>553615.94</v>
      </c>
      <c r="G72" s="43"/>
      <c r="H72" s="44">
        <f aca="true" t="shared" si="6" ref="H72:H135">I72+J72</f>
        <v>33348</v>
      </c>
      <c r="I72" s="42">
        <v>33348</v>
      </c>
      <c r="J72" s="43"/>
      <c r="K72" s="48">
        <f aca="true" t="shared" si="7" ref="K72:K135">L72+M72</f>
        <v>235900</v>
      </c>
      <c r="L72" s="42">
        <v>235900</v>
      </c>
      <c r="M72" s="43"/>
      <c r="N72" s="49" t="s">
        <v>1368</v>
      </c>
      <c r="O72" s="49"/>
      <c r="P72" s="42">
        <v>4869906.2</v>
      </c>
      <c r="Q72" s="42"/>
      <c r="R72" s="43"/>
    </row>
    <row r="73" spans="1:18" ht="14.25">
      <c r="A73" s="45">
        <v>2040599</v>
      </c>
      <c r="B73" s="45" t="s">
        <v>1505</v>
      </c>
      <c r="C73" s="40">
        <f t="shared" si="5"/>
        <v>2697011.93</v>
      </c>
      <c r="D73" s="40">
        <f t="shared" si="4"/>
        <v>2697011.93</v>
      </c>
      <c r="E73" s="41">
        <f aca="true" t="shared" si="8" ref="E73:E136">F73+G73</f>
        <v>2697011.93</v>
      </c>
      <c r="F73" s="42">
        <v>2697011.93</v>
      </c>
      <c r="G73" s="43"/>
      <c r="H73" s="44">
        <f t="shared" si="6"/>
        <v>0</v>
      </c>
      <c r="I73" s="42"/>
      <c r="J73" s="43"/>
      <c r="K73" s="48">
        <f t="shared" si="7"/>
        <v>0</v>
      </c>
      <c r="L73" s="43"/>
      <c r="M73" s="43"/>
      <c r="N73" s="49" t="s">
        <v>1368</v>
      </c>
      <c r="O73" s="49"/>
      <c r="P73" s="43"/>
      <c r="Q73" s="43"/>
      <c r="R73" s="43"/>
    </row>
    <row r="74" spans="1:18" ht="14.25">
      <c r="A74" s="45">
        <v>20406</v>
      </c>
      <c r="B74" s="45" t="s">
        <v>1506</v>
      </c>
      <c r="C74" s="40">
        <f t="shared" si="5"/>
        <v>5223509.25</v>
      </c>
      <c r="D74" s="40">
        <f aca="true" t="shared" si="9" ref="D74:D137">E74+H74+K74+O74+P74</f>
        <v>5223509.25</v>
      </c>
      <c r="E74" s="41">
        <f t="shared" si="8"/>
        <v>1248385.25</v>
      </c>
      <c r="F74" s="42">
        <v>1248385.25</v>
      </c>
      <c r="G74" s="43"/>
      <c r="H74" s="44">
        <f t="shared" si="6"/>
        <v>225081</v>
      </c>
      <c r="I74" s="42">
        <v>225081</v>
      </c>
      <c r="J74" s="43"/>
      <c r="K74" s="48">
        <f t="shared" si="7"/>
        <v>500</v>
      </c>
      <c r="L74" s="43">
        <v>500</v>
      </c>
      <c r="M74" s="43"/>
      <c r="N74" s="49" t="s">
        <v>1368</v>
      </c>
      <c r="O74" s="49"/>
      <c r="P74" s="42">
        <v>3749543</v>
      </c>
      <c r="Q74" s="42"/>
      <c r="R74" s="43"/>
    </row>
    <row r="75" spans="1:18" ht="14.25">
      <c r="A75" s="45">
        <v>2040601</v>
      </c>
      <c r="B75" s="45" t="s">
        <v>1460</v>
      </c>
      <c r="C75" s="40">
        <f t="shared" si="5"/>
        <v>4675726.89</v>
      </c>
      <c r="D75" s="40">
        <f t="shared" si="9"/>
        <v>4675726.89</v>
      </c>
      <c r="E75" s="41">
        <f t="shared" si="8"/>
        <v>700602.89</v>
      </c>
      <c r="F75" s="42">
        <v>700602.89</v>
      </c>
      <c r="G75" s="43"/>
      <c r="H75" s="44">
        <f t="shared" si="6"/>
        <v>225081</v>
      </c>
      <c r="I75" s="42">
        <v>225081</v>
      </c>
      <c r="J75" s="43"/>
      <c r="K75" s="48">
        <f t="shared" si="7"/>
        <v>500</v>
      </c>
      <c r="L75" s="43">
        <v>500</v>
      </c>
      <c r="M75" s="43"/>
      <c r="N75" s="49" t="s">
        <v>1368</v>
      </c>
      <c r="O75" s="49"/>
      <c r="P75" s="42">
        <v>3749543</v>
      </c>
      <c r="Q75" s="42"/>
      <c r="R75" s="43"/>
    </row>
    <row r="76" spans="1:18" ht="14.25">
      <c r="A76" s="45">
        <v>2040607</v>
      </c>
      <c r="B76" s="45" t="s">
        <v>1507</v>
      </c>
      <c r="C76" s="40">
        <f t="shared" si="5"/>
        <v>114760</v>
      </c>
      <c r="D76" s="40">
        <f t="shared" si="9"/>
        <v>114760</v>
      </c>
      <c r="E76" s="41">
        <f t="shared" si="8"/>
        <v>114760</v>
      </c>
      <c r="F76" s="42">
        <v>114760</v>
      </c>
      <c r="G76" s="43"/>
      <c r="H76" s="44">
        <f t="shared" si="6"/>
        <v>0</v>
      </c>
      <c r="I76" s="42"/>
      <c r="J76" s="43"/>
      <c r="K76" s="48">
        <f t="shared" si="7"/>
        <v>0</v>
      </c>
      <c r="L76" s="43"/>
      <c r="M76" s="43"/>
      <c r="N76" s="49" t="s">
        <v>1368</v>
      </c>
      <c r="O76" s="49"/>
      <c r="P76" s="43"/>
      <c r="Q76" s="43"/>
      <c r="R76" s="43"/>
    </row>
    <row r="77" spans="1:18" ht="14.25">
      <c r="A77" s="45">
        <v>2040699</v>
      </c>
      <c r="B77" s="45" t="s">
        <v>1508</v>
      </c>
      <c r="C77" s="40">
        <f t="shared" si="5"/>
        <v>433022.36</v>
      </c>
      <c r="D77" s="40">
        <f t="shared" si="9"/>
        <v>433022.36</v>
      </c>
      <c r="E77" s="41">
        <f t="shared" si="8"/>
        <v>433022.36</v>
      </c>
      <c r="F77" s="42">
        <v>433022.36</v>
      </c>
      <c r="G77" s="43"/>
      <c r="H77" s="44">
        <f t="shared" si="6"/>
        <v>0</v>
      </c>
      <c r="I77" s="42"/>
      <c r="J77" s="43"/>
      <c r="K77" s="48">
        <f t="shared" si="7"/>
        <v>0</v>
      </c>
      <c r="L77" s="43"/>
      <c r="M77" s="43"/>
      <c r="N77" s="49" t="s">
        <v>1368</v>
      </c>
      <c r="O77" s="49"/>
      <c r="P77" s="43"/>
      <c r="Q77" s="43"/>
      <c r="R77" s="43"/>
    </row>
    <row r="78" spans="1:18" ht="14.25">
      <c r="A78" s="45">
        <v>205</v>
      </c>
      <c r="B78" s="45" t="s">
        <v>1511</v>
      </c>
      <c r="C78" s="40">
        <f t="shared" si="5"/>
        <v>445808760.74</v>
      </c>
      <c r="D78" s="40">
        <f t="shared" si="9"/>
        <v>445744753.58</v>
      </c>
      <c r="E78" s="41">
        <f t="shared" si="8"/>
        <v>190163368.28</v>
      </c>
      <c r="F78" s="42">
        <v>189543368.28</v>
      </c>
      <c r="G78" s="43">
        <v>620000</v>
      </c>
      <c r="H78" s="44">
        <f t="shared" si="6"/>
        <v>11287400.7</v>
      </c>
      <c r="I78" s="42">
        <v>11287400.7</v>
      </c>
      <c r="J78" s="43"/>
      <c r="K78" s="48">
        <f t="shared" si="7"/>
        <v>88417216.73</v>
      </c>
      <c r="L78" s="42">
        <v>88417216.73</v>
      </c>
      <c r="M78" s="43"/>
      <c r="N78" s="49" t="s">
        <v>1368</v>
      </c>
      <c r="O78" s="49"/>
      <c r="P78" s="42">
        <v>155876767.87</v>
      </c>
      <c r="Q78" s="42"/>
      <c r="R78" s="43">
        <v>64007.16</v>
      </c>
    </row>
    <row r="79" spans="1:18" ht="14.25">
      <c r="A79" s="45">
        <v>20502</v>
      </c>
      <c r="B79" s="45" t="s">
        <v>1512</v>
      </c>
      <c r="C79" s="40">
        <f t="shared" si="5"/>
        <v>430339300.08</v>
      </c>
      <c r="D79" s="40">
        <f t="shared" si="9"/>
        <v>430339300.08</v>
      </c>
      <c r="E79" s="41">
        <f t="shared" si="8"/>
        <v>183787832.65</v>
      </c>
      <c r="F79" s="42">
        <v>183787832.65</v>
      </c>
      <c r="G79" s="43"/>
      <c r="H79" s="44">
        <f t="shared" si="6"/>
        <v>10753860.5</v>
      </c>
      <c r="I79" s="42">
        <v>10753860.5</v>
      </c>
      <c r="J79" s="43"/>
      <c r="K79" s="48">
        <f t="shared" si="7"/>
        <v>84299139.06</v>
      </c>
      <c r="L79" s="42">
        <v>84299139.06</v>
      </c>
      <c r="M79" s="43"/>
      <c r="N79" s="49" t="s">
        <v>1368</v>
      </c>
      <c r="O79" s="49"/>
      <c r="P79" s="42">
        <v>151498467.87</v>
      </c>
      <c r="Q79" s="42"/>
      <c r="R79" s="43"/>
    </row>
    <row r="80" spans="1:18" ht="14.25">
      <c r="A80" s="45">
        <v>2050201</v>
      </c>
      <c r="B80" s="45" t="s">
        <v>1513</v>
      </c>
      <c r="C80" s="40">
        <f t="shared" si="5"/>
        <v>18934046.27</v>
      </c>
      <c r="D80" s="40">
        <f t="shared" si="9"/>
        <v>18934046.27</v>
      </c>
      <c r="E80" s="41">
        <f t="shared" si="8"/>
        <v>1516913.37</v>
      </c>
      <c r="F80" s="42">
        <v>1516913.37</v>
      </c>
      <c r="G80" s="43"/>
      <c r="H80" s="44">
        <f t="shared" si="6"/>
        <v>511781.5</v>
      </c>
      <c r="I80" s="42">
        <v>511781.5</v>
      </c>
      <c r="J80" s="43"/>
      <c r="K80" s="48">
        <f t="shared" si="7"/>
        <v>13720683.2</v>
      </c>
      <c r="L80" s="42">
        <v>13720683.2</v>
      </c>
      <c r="M80" s="43"/>
      <c r="N80" s="49" t="s">
        <v>1368</v>
      </c>
      <c r="O80" s="49"/>
      <c r="P80" s="42">
        <v>3184668.2</v>
      </c>
      <c r="Q80" s="42"/>
      <c r="R80" s="43"/>
    </row>
    <row r="81" spans="1:18" ht="14.25">
      <c r="A81" s="45">
        <v>2050202</v>
      </c>
      <c r="B81" s="45" t="s">
        <v>1514</v>
      </c>
      <c r="C81" s="40">
        <f t="shared" si="5"/>
        <v>93606713.74</v>
      </c>
      <c r="D81" s="40">
        <f t="shared" si="9"/>
        <v>93606713.74</v>
      </c>
      <c r="E81" s="41">
        <f t="shared" si="8"/>
        <v>16210391.21</v>
      </c>
      <c r="F81" s="42">
        <v>16210391.21</v>
      </c>
      <c r="G81" s="43"/>
      <c r="H81" s="44">
        <f t="shared" si="6"/>
        <v>3999382.8</v>
      </c>
      <c r="I81" s="42">
        <v>3999382.8</v>
      </c>
      <c r="J81" s="43"/>
      <c r="K81" s="48">
        <f t="shared" si="7"/>
        <v>1411489</v>
      </c>
      <c r="L81" s="42">
        <v>1411489</v>
      </c>
      <c r="M81" s="43"/>
      <c r="N81" s="49" t="s">
        <v>1368</v>
      </c>
      <c r="O81" s="49"/>
      <c r="P81" s="42">
        <v>71985450.73</v>
      </c>
      <c r="Q81" s="42"/>
      <c r="R81" s="43"/>
    </row>
    <row r="82" spans="1:18" ht="14.25">
      <c r="A82" s="45">
        <v>2050203</v>
      </c>
      <c r="B82" s="45" t="s">
        <v>1515</v>
      </c>
      <c r="C82" s="40">
        <f t="shared" si="5"/>
        <v>51990593</v>
      </c>
      <c r="D82" s="40">
        <f t="shared" si="9"/>
        <v>51990593</v>
      </c>
      <c r="E82" s="41">
        <f t="shared" si="8"/>
        <v>6347971.01</v>
      </c>
      <c r="F82" s="42">
        <v>6347971.01</v>
      </c>
      <c r="G82" s="43"/>
      <c r="H82" s="44">
        <f t="shared" si="6"/>
        <v>5101616.2</v>
      </c>
      <c r="I82" s="42">
        <v>5101616.2</v>
      </c>
      <c r="J82" s="43"/>
      <c r="K82" s="48">
        <f t="shared" si="7"/>
        <v>15188567</v>
      </c>
      <c r="L82" s="42">
        <v>15188567</v>
      </c>
      <c r="M82" s="43"/>
      <c r="N82" s="49" t="s">
        <v>1368</v>
      </c>
      <c r="O82" s="49"/>
      <c r="P82" s="42">
        <v>25352438.79</v>
      </c>
      <c r="Q82" s="42"/>
      <c r="R82" s="43"/>
    </row>
    <row r="83" spans="1:18" ht="14.25">
      <c r="A83" s="45">
        <v>2050204</v>
      </c>
      <c r="B83" s="45" t="s">
        <v>1516</v>
      </c>
      <c r="C83" s="40">
        <f t="shared" si="5"/>
        <v>43985332.59</v>
      </c>
      <c r="D83" s="40">
        <f t="shared" si="9"/>
        <v>43985332.59</v>
      </c>
      <c r="E83" s="41">
        <f t="shared" si="8"/>
        <v>3022895.63</v>
      </c>
      <c r="F83" s="42">
        <v>3022895.63</v>
      </c>
      <c r="G83" s="43"/>
      <c r="H83" s="44">
        <f t="shared" si="6"/>
        <v>1015302</v>
      </c>
      <c r="I83" s="42">
        <v>1015302</v>
      </c>
      <c r="J83" s="43"/>
      <c r="K83" s="48">
        <f t="shared" si="7"/>
        <v>18531150</v>
      </c>
      <c r="L83" s="42">
        <v>18531150</v>
      </c>
      <c r="M83" s="43"/>
      <c r="N83" s="49" t="s">
        <v>1368</v>
      </c>
      <c r="O83" s="49"/>
      <c r="P83" s="42">
        <v>21415984.96</v>
      </c>
      <c r="Q83" s="42"/>
      <c r="R83" s="43"/>
    </row>
    <row r="84" spans="1:18" ht="14.25">
      <c r="A84" s="45">
        <v>2050299</v>
      </c>
      <c r="B84" s="45" t="s">
        <v>1517</v>
      </c>
      <c r="C84" s="40">
        <f t="shared" si="5"/>
        <v>221821614.48</v>
      </c>
      <c r="D84" s="40">
        <f t="shared" si="9"/>
        <v>221821614.48</v>
      </c>
      <c r="E84" s="41">
        <f t="shared" si="8"/>
        <v>156689661.43</v>
      </c>
      <c r="F84" s="42">
        <v>156689661.43</v>
      </c>
      <c r="G84" s="43"/>
      <c r="H84" s="44">
        <f t="shared" si="6"/>
        <v>124778</v>
      </c>
      <c r="I84" s="42">
        <v>124778</v>
      </c>
      <c r="J84" s="43"/>
      <c r="K84" s="48">
        <f t="shared" si="7"/>
        <v>35447249.86</v>
      </c>
      <c r="L84" s="42">
        <v>35447249.86</v>
      </c>
      <c r="M84" s="43"/>
      <c r="N84" s="49" t="s">
        <v>1368</v>
      </c>
      <c r="O84" s="49"/>
      <c r="P84" s="42">
        <v>29559925.19</v>
      </c>
      <c r="Q84" s="42"/>
      <c r="R84" s="43"/>
    </row>
    <row r="85" spans="1:18" ht="14.25">
      <c r="A85" s="45">
        <v>20503</v>
      </c>
      <c r="B85" s="45" t="s">
        <v>1518</v>
      </c>
      <c r="C85" s="40">
        <f t="shared" si="5"/>
        <v>4012349.3</v>
      </c>
      <c r="D85" s="40">
        <f t="shared" si="9"/>
        <v>4012349.3</v>
      </c>
      <c r="E85" s="41">
        <f t="shared" si="8"/>
        <v>825189.63</v>
      </c>
      <c r="F85" s="42">
        <v>825189.63</v>
      </c>
      <c r="G85" s="43"/>
      <c r="H85" s="44">
        <f t="shared" si="6"/>
        <v>224513.2</v>
      </c>
      <c r="I85" s="42">
        <v>224513.2</v>
      </c>
      <c r="J85" s="43"/>
      <c r="K85" s="48">
        <f t="shared" si="7"/>
        <v>459108.47</v>
      </c>
      <c r="L85" s="42">
        <v>459108.47</v>
      </c>
      <c r="M85" s="43"/>
      <c r="N85" s="49" t="s">
        <v>1368</v>
      </c>
      <c r="O85" s="49"/>
      <c r="P85" s="42">
        <v>2503538</v>
      </c>
      <c r="Q85" s="42"/>
      <c r="R85" s="43"/>
    </row>
    <row r="86" spans="1:18" ht="14.25">
      <c r="A86" s="45">
        <v>2050399</v>
      </c>
      <c r="B86" s="45" t="s">
        <v>1519</v>
      </c>
      <c r="C86" s="40">
        <f t="shared" si="5"/>
        <v>4012349.3</v>
      </c>
      <c r="D86" s="40">
        <f t="shared" si="9"/>
        <v>4012349.3</v>
      </c>
      <c r="E86" s="41">
        <f t="shared" si="8"/>
        <v>825189.63</v>
      </c>
      <c r="F86" s="42">
        <v>825189.63</v>
      </c>
      <c r="G86" s="43"/>
      <c r="H86" s="44">
        <f t="shared" si="6"/>
        <v>224513.2</v>
      </c>
      <c r="I86" s="42">
        <v>224513.2</v>
      </c>
      <c r="J86" s="43"/>
      <c r="K86" s="48">
        <f t="shared" si="7"/>
        <v>459108.47</v>
      </c>
      <c r="L86" s="42">
        <v>459108.47</v>
      </c>
      <c r="M86" s="43"/>
      <c r="N86" s="49" t="s">
        <v>1368</v>
      </c>
      <c r="O86" s="49"/>
      <c r="P86" s="42">
        <v>2503538</v>
      </c>
      <c r="Q86" s="42"/>
      <c r="R86" s="43"/>
    </row>
    <row r="87" spans="1:18" ht="14.25">
      <c r="A87" s="45">
        <v>20508</v>
      </c>
      <c r="B87" s="45" t="s">
        <v>1520</v>
      </c>
      <c r="C87" s="40">
        <f t="shared" si="5"/>
        <v>1812751.36</v>
      </c>
      <c r="D87" s="40">
        <f t="shared" si="9"/>
        <v>1748744.2</v>
      </c>
      <c r="E87" s="41">
        <f t="shared" si="8"/>
        <v>122755.2</v>
      </c>
      <c r="F87" s="42">
        <v>122755.2</v>
      </c>
      <c r="G87" s="43"/>
      <c r="H87" s="44">
        <f t="shared" si="6"/>
        <v>279027</v>
      </c>
      <c r="I87" s="42">
        <v>279027</v>
      </c>
      <c r="J87" s="43"/>
      <c r="K87" s="48">
        <f t="shared" si="7"/>
        <v>57400</v>
      </c>
      <c r="L87" s="42">
        <v>57400</v>
      </c>
      <c r="M87" s="43"/>
      <c r="N87" s="49" t="s">
        <v>1368</v>
      </c>
      <c r="O87" s="49"/>
      <c r="P87" s="42">
        <v>1289562</v>
      </c>
      <c r="Q87" s="42"/>
      <c r="R87" s="43">
        <v>64007.16</v>
      </c>
    </row>
    <row r="88" spans="1:18" ht="14.25">
      <c r="A88" s="45">
        <v>2050802</v>
      </c>
      <c r="B88" s="45" t="s">
        <v>1521</v>
      </c>
      <c r="C88" s="40">
        <f t="shared" si="5"/>
        <v>1748744.2</v>
      </c>
      <c r="D88" s="40">
        <f t="shared" si="9"/>
        <v>1748744.2</v>
      </c>
      <c r="E88" s="41">
        <f t="shared" si="8"/>
        <v>122755.2</v>
      </c>
      <c r="F88" s="42">
        <v>122755.2</v>
      </c>
      <c r="G88" s="43"/>
      <c r="H88" s="44">
        <f t="shared" si="6"/>
        <v>279027</v>
      </c>
      <c r="I88" s="42">
        <v>279027</v>
      </c>
      <c r="J88" s="43"/>
      <c r="K88" s="48">
        <f t="shared" si="7"/>
        <v>57400</v>
      </c>
      <c r="L88" s="42">
        <v>57400</v>
      </c>
      <c r="M88" s="43"/>
      <c r="N88" s="49" t="s">
        <v>1368</v>
      </c>
      <c r="O88" s="49"/>
      <c r="P88" s="42">
        <v>1289562</v>
      </c>
      <c r="Q88" s="42"/>
      <c r="R88" s="43"/>
    </row>
    <row r="89" spans="1:18" ht="14.25">
      <c r="A89" s="45">
        <v>2050803</v>
      </c>
      <c r="B89" s="45" t="s">
        <v>1522</v>
      </c>
      <c r="C89" s="40">
        <f t="shared" si="5"/>
        <v>64007.16</v>
      </c>
      <c r="D89" s="40">
        <f t="shared" si="9"/>
        <v>0</v>
      </c>
      <c r="E89" s="41">
        <f t="shared" si="8"/>
        <v>0</v>
      </c>
      <c r="F89" s="43"/>
      <c r="G89" s="43"/>
      <c r="H89" s="44">
        <f t="shared" si="6"/>
        <v>0</v>
      </c>
      <c r="I89" s="43"/>
      <c r="J89" s="43"/>
      <c r="K89" s="48">
        <f t="shared" si="7"/>
        <v>0</v>
      </c>
      <c r="L89" s="43"/>
      <c r="M89" s="43"/>
      <c r="N89" s="49" t="s">
        <v>1368</v>
      </c>
      <c r="O89" s="49"/>
      <c r="P89" s="43"/>
      <c r="Q89" s="43"/>
      <c r="R89" s="43">
        <v>64007.16</v>
      </c>
    </row>
    <row r="90" spans="1:18" ht="14.25">
      <c r="A90" s="45">
        <v>20510</v>
      </c>
      <c r="B90" s="45" t="s">
        <v>1523</v>
      </c>
      <c r="C90" s="40">
        <f t="shared" si="5"/>
        <v>7629320</v>
      </c>
      <c r="D90" s="40">
        <f t="shared" si="9"/>
        <v>7629320</v>
      </c>
      <c r="E90" s="41">
        <f t="shared" si="8"/>
        <v>3462550.8</v>
      </c>
      <c r="F90" s="42">
        <v>2842550.8</v>
      </c>
      <c r="G90" s="43">
        <v>620000</v>
      </c>
      <c r="H90" s="44">
        <f t="shared" si="6"/>
        <v>30000</v>
      </c>
      <c r="I90" s="42">
        <v>30000</v>
      </c>
      <c r="J90" s="43"/>
      <c r="K90" s="48">
        <f t="shared" si="7"/>
        <v>3601569.2</v>
      </c>
      <c r="L90" s="42">
        <v>3601569.2</v>
      </c>
      <c r="M90" s="43"/>
      <c r="N90" s="49" t="s">
        <v>1368</v>
      </c>
      <c r="O90" s="49"/>
      <c r="P90" s="42">
        <v>535200</v>
      </c>
      <c r="Q90" s="42"/>
      <c r="R90" s="43"/>
    </row>
    <row r="91" spans="1:18" ht="14.25">
      <c r="A91" s="45">
        <v>2051099</v>
      </c>
      <c r="B91" s="45" t="s">
        <v>1524</v>
      </c>
      <c r="C91" s="40">
        <f t="shared" si="5"/>
        <v>7629320</v>
      </c>
      <c r="D91" s="40">
        <f t="shared" si="9"/>
        <v>7629320</v>
      </c>
      <c r="E91" s="41">
        <f t="shared" si="8"/>
        <v>3462550.8</v>
      </c>
      <c r="F91" s="42">
        <v>2842550.8</v>
      </c>
      <c r="G91" s="43">
        <v>620000</v>
      </c>
      <c r="H91" s="44">
        <f t="shared" si="6"/>
        <v>30000</v>
      </c>
      <c r="I91" s="42">
        <v>30000</v>
      </c>
      <c r="J91" s="43"/>
      <c r="K91" s="48">
        <f t="shared" si="7"/>
        <v>3601569.2</v>
      </c>
      <c r="L91" s="42">
        <v>3601569.2</v>
      </c>
      <c r="M91" s="43"/>
      <c r="N91" s="49" t="s">
        <v>1368</v>
      </c>
      <c r="O91" s="49"/>
      <c r="P91" s="42">
        <v>535200</v>
      </c>
      <c r="Q91" s="42"/>
      <c r="R91" s="43"/>
    </row>
    <row r="92" spans="1:18" ht="14.25">
      <c r="A92" s="45">
        <v>20599</v>
      </c>
      <c r="B92" s="45" t="s">
        <v>1525</v>
      </c>
      <c r="C92" s="40">
        <f t="shared" si="5"/>
        <v>2015040</v>
      </c>
      <c r="D92" s="40">
        <f t="shared" si="9"/>
        <v>2015040</v>
      </c>
      <c r="E92" s="41">
        <f t="shared" si="8"/>
        <v>1965040</v>
      </c>
      <c r="F92" s="42">
        <v>1965040</v>
      </c>
      <c r="G92" s="43"/>
      <c r="H92" s="44">
        <f t="shared" si="6"/>
        <v>0</v>
      </c>
      <c r="I92" s="42"/>
      <c r="J92" s="43"/>
      <c r="K92" s="48">
        <f t="shared" si="7"/>
        <v>0</v>
      </c>
      <c r="L92" s="43"/>
      <c r="M92" s="43"/>
      <c r="N92" s="49" t="s">
        <v>1368</v>
      </c>
      <c r="O92" s="49"/>
      <c r="P92" s="42">
        <v>50000</v>
      </c>
      <c r="Q92" s="42"/>
      <c r="R92" s="43"/>
    </row>
    <row r="93" spans="1:18" ht="14.25">
      <c r="A93" s="45">
        <v>2059999</v>
      </c>
      <c r="B93" s="45" t="s">
        <v>1526</v>
      </c>
      <c r="C93" s="40">
        <f t="shared" si="5"/>
        <v>2015040</v>
      </c>
      <c r="D93" s="40">
        <f t="shared" si="9"/>
        <v>2015040</v>
      </c>
      <c r="E93" s="41">
        <f t="shared" si="8"/>
        <v>1965040</v>
      </c>
      <c r="F93" s="42">
        <v>1965040</v>
      </c>
      <c r="G93" s="43"/>
      <c r="H93" s="44">
        <f t="shared" si="6"/>
        <v>0</v>
      </c>
      <c r="I93" s="51"/>
      <c r="J93" s="49"/>
      <c r="K93" s="48">
        <f t="shared" si="7"/>
        <v>0</v>
      </c>
      <c r="L93" s="49"/>
      <c r="M93" s="49"/>
      <c r="N93" s="49" t="s">
        <v>1368</v>
      </c>
      <c r="O93" s="49"/>
      <c r="P93" s="42">
        <v>50000</v>
      </c>
      <c r="Q93" s="42"/>
      <c r="R93" s="43"/>
    </row>
    <row r="94" spans="1:18" ht="14.25">
      <c r="A94" s="45">
        <v>206</v>
      </c>
      <c r="B94" s="45" t="s">
        <v>1527</v>
      </c>
      <c r="C94" s="40">
        <f t="shared" si="5"/>
        <v>2881263.41</v>
      </c>
      <c r="D94" s="40">
        <f t="shared" si="9"/>
        <v>2585963.41</v>
      </c>
      <c r="E94" s="41">
        <f t="shared" si="8"/>
        <v>757208.61</v>
      </c>
      <c r="F94" s="42">
        <v>757208.61</v>
      </c>
      <c r="G94" s="43"/>
      <c r="H94" s="44">
        <f t="shared" si="6"/>
        <v>240991</v>
      </c>
      <c r="I94" s="42">
        <v>240991</v>
      </c>
      <c r="J94" s="43"/>
      <c r="K94" s="48">
        <f t="shared" si="7"/>
        <v>26699</v>
      </c>
      <c r="L94" s="42">
        <v>26699</v>
      </c>
      <c r="M94" s="43"/>
      <c r="N94" s="49" t="s">
        <v>1368</v>
      </c>
      <c r="O94" s="49"/>
      <c r="P94" s="42">
        <v>1561064.8</v>
      </c>
      <c r="Q94" s="42"/>
      <c r="R94" s="43">
        <v>295300</v>
      </c>
    </row>
    <row r="95" spans="1:18" ht="14.25">
      <c r="A95" s="45">
        <v>20604</v>
      </c>
      <c r="B95" s="45" t="s">
        <v>1528</v>
      </c>
      <c r="C95" s="40">
        <f t="shared" si="5"/>
        <v>1302585.7</v>
      </c>
      <c r="D95" s="40">
        <f t="shared" si="9"/>
        <v>1075585.7</v>
      </c>
      <c r="E95" s="41">
        <f t="shared" si="8"/>
        <v>136656.2</v>
      </c>
      <c r="F95" s="42">
        <v>136656.2</v>
      </c>
      <c r="G95" s="43"/>
      <c r="H95" s="44">
        <f t="shared" si="6"/>
        <v>16804</v>
      </c>
      <c r="I95" s="42">
        <v>16804</v>
      </c>
      <c r="J95" s="43"/>
      <c r="K95" s="48">
        <f t="shared" si="7"/>
        <v>26699</v>
      </c>
      <c r="L95" s="42">
        <v>26699</v>
      </c>
      <c r="M95" s="43"/>
      <c r="N95" s="49" t="s">
        <v>1368</v>
      </c>
      <c r="O95" s="49"/>
      <c r="P95" s="42">
        <v>895426.5</v>
      </c>
      <c r="Q95" s="42"/>
      <c r="R95" s="43">
        <v>227000</v>
      </c>
    </row>
    <row r="96" spans="1:18" ht="14.25">
      <c r="A96" s="45">
        <v>2060404</v>
      </c>
      <c r="B96" s="45" t="s">
        <v>1830</v>
      </c>
      <c r="C96" s="40">
        <f t="shared" si="5"/>
        <v>227000</v>
      </c>
      <c r="D96" s="40">
        <f t="shared" si="9"/>
        <v>0</v>
      </c>
      <c r="E96" s="41">
        <f t="shared" si="8"/>
        <v>0</v>
      </c>
      <c r="F96" s="42"/>
      <c r="G96" s="43"/>
      <c r="H96" s="44">
        <f t="shared" si="6"/>
        <v>0</v>
      </c>
      <c r="I96" s="42"/>
      <c r="J96" s="43"/>
      <c r="K96" s="48">
        <f t="shared" si="7"/>
        <v>0</v>
      </c>
      <c r="L96" s="42"/>
      <c r="M96" s="43"/>
      <c r="N96" s="49"/>
      <c r="O96" s="49"/>
      <c r="P96" s="42"/>
      <c r="Q96" s="42"/>
      <c r="R96" s="43">
        <v>227000</v>
      </c>
    </row>
    <row r="97" spans="1:18" ht="14.25">
      <c r="A97" s="45">
        <v>2060499</v>
      </c>
      <c r="B97" s="45" t="s">
        <v>1529</v>
      </c>
      <c r="C97" s="40">
        <f t="shared" si="5"/>
        <v>1075585.7</v>
      </c>
      <c r="D97" s="40">
        <f t="shared" si="9"/>
        <v>1075585.7</v>
      </c>
      <c r="E97" s="41">
        <f t="shared" si="8"/>
        <v>136656.2</v>
      </c>
      <c r="F97" s="49">
        <v>136656.2</v>
      </c>
      <c r="G97" s="49"/>
      <c r="H97" s="44">
        <f t="shared" si="6"/>
        <v>16804</v>
      </c>
      <c r="I97" s="49">
        <v>16804</v>
      </c>
      <c r="J97" s="49"/>
      <c r="K97" s="48">
        <f t="shared" si="7"/>
        <v>26699</v>
      </c>
      <c r="L97" s="49">
        <v>26699</v>
      </c>
      <c r="M97" s="49"/>
      <c r="N97" s="49" t="s">
        <v>1368</v>
      </c>
      <c r="O97" s="49"/>
      <c r="P97" s="52">
        <v>895426.5</v>
      </c>
      <c r="Q97" s="52"/>
      <c r="R97" s="43"/>
    </row>
    <row r="98" spans="1:18" ht="14.25">
      <c r="A98" s="45">
        <v>20607</v>
      </c>
      <c r="B98" s="45" t="s">
        <v>1530</v>
      </c>
      <c r="C98" s="40">
        <f t="shared" si="5"/>
        <v>200000</v>
      </c>
      <c r="D98" s="40">
        <f t="shared" si="9"/>
        <v>200000</v>
      </c>
      <c r="E98" s="41">
        <f t="shared" si="8"/>
        <v>0</v>
      </c>
      <c r="F98" s="43"/>
      <c r="G98" s="43"/>
      <c r="H98" s="44">
        <f t="shared" si="6"/>
        <v>200000</v>
      </c>
      <c r="I98" s="42">
        <v>200000</v>
      </c>
      <c r="J98" s="43"/>
      <c r="K98" s="48">
        <f t="shared" si="7"/>
        <v>0</v>
      </c>
      <c r="L98" s="43"/>
      <c r="M98" s="43"/>
      <c r="N98" s="49" t="s">
        <v>1368</v>
      </c>
      <c r="O98" s="49"/>
      <c r="P98" s="43"/>
      <c r="Q98" s="43"/>
      <c r="R98" s="43"/>
    </row>
    <row r="99" spans="1:18" ht="14.25">
      <c r="A99" s="45">
        <v>2060799</v>
      </c>
      <c r="B99" s="45" t="s">
        <v>1531</v>
      </c>
      <c r="C99" s="40">
        <f t="shared" si="5"/>
        <v>200000</v>
      </c>
      <c r="D99" s="40">
        <f t="shared" si="9"/>
        <v>200000</v>
      </c>
      <c r="E99" s="41">
        <f t="shared" si="8"/>
        <v>0</v>
      </c>
      <c r="F99" s="43"/>
      <c r="G99" s="43"/>
      <c r="H99" s="44">
        <f t="shared" si="6"/>
        <v>200000</v>
      </c>
      <c r="I99" s="42">
        <v>200000</v>
      </c>
      <c r="J99" s="43"/>
      <c r="K99" s="48">
        <f t="shared" si="7"/>
        <v>0</v>
      </c>
      <c r="L99" s="43"/>
      <c r="M99" s="43"/>
      <c r="N99" s="49"/>
      <c r="O99" s="49"/>
      <c r="P99" s="43"/>
      <c r="Q99" s="43"/>
      <c r="R99" s="43"/>
    </row>
    <row r="100" spans="1:18" ht="14.25">
      <c r="A100" s="45">
        <v>20699</v>
      </c>
      <c r="B100" s="45" t="s">
        <v>1532</v>
      </c>
      <c r="C100" s="40">
        <f t="shared" si="5"/>
        <v>1378677.71</v>
      </c>
      <c r="D100" s="40">
        <f t="shared" si="9"/>
        <v>1310377.71</v>
      </c>
      <c r="E100" s="41">
        <f t="shared" si="8"/>
        <v>620552.41</v>
      </c>
      <c r="F100" s="42">
        <v>620552.41</v>
      </c>
      <c r="G100" s="43"/>
      <c r="H100" s="44">
        <f t="shared" si="6"/>
        <v>24187</v>
      </c>
      <c r="I100" s="42">
        <v>24187</v>
      </c>
      <c r="J100" s="43"/>
      <c r="K100" s="48">
        <f t="shared" si="7"/>
        <v>0</v>
      </c>
      <c r="L100" s="43"/>
      <c r="M100" s="43"/>
      <c r="N100" s="49"/>
      <c r="O100" s="49"/>
      <c r="P100" s="42">
        <v>665638.3</v>
      </c>
      <c r="Q100" s="42"/>
      <c r="R100" s="43">
        <v>68300</v>
      </c>
    </row>
    <row r="101" spans="1:18" ht="14.25">
      <c r="A101" s="45">
        <v>2069999</v>
      </c>
      <c r="B101" s="45" t="s">
        <v>1533</v>
      </c>
      <c r="C101" s="40">
        <f t="shared" si="5"/>
        <v>1378677.71</v>
      </c>
      <c r="D101" s="40">
        <f t="shared" si="9"/>
        <v>1310377.71</v>
      </c>
      <c r="E101" s="41">
        <f t="shared" si="8"/>
        <v>620552.41</v>
      </c>
      <c r="F101" s="42">
        <v>620552.41</v>
      </c>
      <c r="G101" s="43"/>
      <c r="H101" s="44">
        <f t="shared" si="6"/>
        <v>24187</v>
      </c>
      <c r="I101" s="42">
        <v>24187</v>
      </c>
      <c r="J101" s="43"/>
      <c r="K101" s="48">
        <f t="shared" si="7"/>
        <v>0</v>
      </c>
      <c r="L101" s="43"/>
      <c r="M101" s="43"/>
      <c r="N101" s="49" t="s">
        <v>1368</v>
      </c>
      <c r="O101" s="49"/>
      <c r="P101" s="42">
        <v>665638.3</v>
      </c>
      <c r="Q101" s="42"/>
      <c r="R101" s="43">
        <v>68300</v>
      </c>
    </row>
    <row r="102" spans="1:18" ht="14.25">
      <c r="A102" s="45">
        <v>207</v>
      </c>
      <c r="B102" s="45" t="s">
        <v>1534</v>
      </c>
      <c r="C102" s="40">
        <f t="shared" si="5"/>
        <v>23656226.85</v>
      </c>
      <c r="D102" s="40">
        <f t="shared" si="9"/>
        <v>19116359.93</v>
      </c>
      <c r="E102" s="41">
        <f t="shared" si="8"/>
        <v>9152942.13</v>
      </c>
      <c r="F102" s="42">
        <v>9152942.13</v>
      </c>
      <c r="G102" s="43"/>
      <c r="H102" s="44">
        <f t="shared" si="6"/>
        <v>22600</v>
      </c>
      <c r="I102" s="42">
        <v>22600</v>
      </c>
      <c r="J102" s="43"/>
      <c r="K102" s="48">
        <f t="shared" si="7"/>
        <v>1160125</v>
      </c>
      <c r="L102" s="42">
        <v>1160125</v>
      </c>
      <c r="M102" s="43"/>
      <c r="N102" s="49" t="s">
        <v>1368</v>
      </c>
      <c r="O102" s="49"/>
      <c r="P102" s="42">
        <v>8780692.8</v>
      </c>
      <c r="Q102" s="42"/>
      <c r="R102" s="43">
        <v>4539866.92</v>
      </c>
    </row>
    <row r="103" spans="1:18" ht="14.25">
      <c r="A103" s="45">
        <v>20701</v>
      </c>
      <c r="B103" s="45" t="s">
        <v>1535</v>
      </c>
      <c r="C103" s="40">
        <f t="shared" si="5"/>
        <v>3106656.46</v>
      </c>
      <c r="D103" s="40">
        <f t="shared" si="9"/>
        <v>3106656.46</v>
      </c>
      <c r="E103" s="41">
        <f t="shared" si="8"/>
        <v>1818252.46</v>
      </c>
      <c r="F103" s="42">
        <v>1818252.46</v>
      </c>
      <c r="G103" s="43"/>
      <c r="H103" s="44">
        <f t="shared" si="6"/>
        <v>4100</v>
      </c>
      <c r="I103" s="42">
        <v>4100</v>
      </c>
      <c r="J103" s="43"/>
      <c r="K103" s="48">
        <f t="shared" si="7"/>
        <v>121610</v>
      </c>
      <c r="L103" s="42">
        <v>121610</v>
      </c>
      <c r="M103" s="43"/>
      <c r="N103" s="49" t="s">
        <v>1368</v>
      </c>
      <c r="O103" s="49"/>
      <c r="P103" s="42">
        <v>1162694</v>
      </c>
      <c r="Q103" s="42"/>
      <c r="R103" s="43"/>
    </row>
    <row r="104" spans="1:18" ht="14.25">
      <c r="A104" s="45">
        <v>2070199</v>
      </c>
      <c r="B104" s="45" t="s">
        <v>1536</v>
      </c>
      <c r="C104" s="40">
        <f t="shared" si="5"/>
        <v>3106656.46</v>
      </c>
      <c r="D104" s="40">
        <f t="shared" si="9"/>
        <v>3106656.46</v>
      </c>
      <c r="E104" s="41">
        <f t="shared" si="8"/>
        <v>1818252.46</v>
      </c>
      <c r="F104" s="42">
        <v>1818252.46</v>
      </c>
      <c r="G104" s="43"/>
      <c r="H104" s="44">
        <f t="shared" si="6"/>
        <v>4100</v>
      </c>
      <c r="I104" s="42">
        <v>4100</v>
      </c>
      <c r="J104" s="43"/>
      <c r="K104" s="48">
        <f t="shared" si="7"/>
        <v>121610</v>
      </c>
      <c r="L104" s="42">
        <v>121610</v>
      </c>
      <c r="M104" s="43"/>
      <c r="N104" s="49" t="s">
        <v>1368</v>
      </c>
      <c r="O104" s="49"/>
      <c r="P104" s="42">
        <v>1162694</v>
      </c>
      <c r="Q104" s="42"/>
      <c r="R104" s="43"/>
    </row>
    <row r="105" spans="1:18" ht="14.25">
      <c r="A105" s="45">
        <v>20702</v>
      </c>
      <c r="B105" s="45" t="s">
        <v>1537</v>
      </c>
      <c r="C105" s="40">
        <f t="shared" si="5"/>
        <v>2319128.6</v>
      </c>
      <c r="D105" s="40">
        <f t="shared" si="9"/>
        <v>2319128.6</v>
      </c>
      <c r="E105" s="41">
        <f t="shared" si="8"/>
        <v>2003671.6</v>
      </c>
      <c r="F105" s="42">
        <v>2003671.6</v>
      </c>
      <c r="G105" s="43"/>
      <c r="H105" s="44">
        <f t="shared" si="6"/>
        <v>0</v>
      </c>
      <c r="I105" s="42"/>
      <c r="J105" s="43"/>
      <c r="K105" s="48">
        <f t="shared" si="7"/>
        <v>79840</v>
      </c>
      <c r="L105" s="42">
        <v>79840</v>
      </c>
      <c r="M105" s="43"/>
      <c r="N105" s="49" t="s">
        <v>1368</v>
      </c>
      <c r="O105" s="49"/>
      <c r="P105" s="42">
        <v>235617</v>
      </c>
      <c r="Q105" s="42"/>
      <c r="R105" s="43"/>
    </row>
    <row r="106" spans="1:18" ht="14.25">
      <c r="A106" s="45">
        <v>2070299</v>
      </c>
      <c r="B106" s="45" t="s">
        <v>1539</v>
      </c>
      <c r="C106" s="40">
        <f t="shared" si="5"/>
        <v>2319128.6</v>
      </c>
      <c r="D106" s="40">
        <f t="shared" si="9"/>
        <v>2319128.6</v>
      </c>
      <c r="E106" s="41">
        <f t="shared" si="8"/>
        <v>2003671.6</v>
      </c>
      <c r="F106" s="42">
        <v>2003671.6</v>
      </c>
      <c r="G106" s="43"/>
      <c r="H106" s="44">
        <f t="shared" si="6"/>
        <v>0</v>
      </c>
      <c r="I106" s="42"/>
      <c r="J106" s="43"/>
      <c r="K106" s="48">
        <f t="shared" si="7"/>
        <v>79840</v>
      </c>
      <c r="L106" s="42">
        <v>79840</v>
      </c>
      <c r="M106" s="43"/>
      <c r="N106" s="49" t="s">
        <v>1368</v>
      </c>
      <c r="O106" s="49"/>
      <c r="P106" s="42">
        <v>235617</v>
      </c>
      <c r="Q106" s="42"/>
      <c r="R106" s="43"/>
    </row>
    <row r="107" spans="1:18" ht="14.25">
      <c r="A107" s="45">
        <v>20703</v>
      </c>
      <c r="B107" s="45" t="s">
        <v>1540</v>
      </c>
      <c r="C107" s="40">
        <f t="shared" si="5"/>
        <v>676104</v>
      </c>
      <c r="D107" s="40">
        <f t="shared" si="9"/>
        <v>676104</v>
      </c>
      <c r="E107" s="41">
        <f t="shared" si="8"/>
        <v>450500</v>
      </c>
      <c r="F107" s="42">
        <v>450500</v>
      </c>
      <c r="G107" s="43"/>
      <c r="H107" s="44">
        <f t="shared" si="6"/>
        <v>18500</v>
      </c>
      <c r="I107" s="42">
        <v>18500</v>
      </c>
      <c r="J107" s="43"/>
      <c r="K107" s="48">
        <f t="shared" si="7"/>
        <v>0</v>
      </c>
      <c r="L107" s="43"/>
      <c r="M107" s="43"/>
      <c r="N107" s="49" t="s">
        <v>1368</v>
      </c>
      <c r="O107" s="49"/>
      <c r="P107" s="42">
        <v>207104</v>
      </c>
      <c r="Q107" s="42"/>
      <c r="R107" s="43"/>
    </row>
    <row r="108" spans="1:18" ht="14.25">
      <c r="A108" s="45">
        <v>2070399</v>
      </c>
      <c r="B108" s="45" t="s">
        <v>1541</v>
      </c>
      <c r="C108" s="40">
        <f t="shared" si="5"/>
        <v>676104</v>
      </c>
      <c r="D108" s="40">
        <f t="shared" si="9"/>
        <v>676104</v>
      </c>
      <c r="E108" s="41">
        <f t="shared" si="8"/>
        <v>450500</v>
      </c>
      <c r="F108" s="42">
        <v>450500</v>
      </c>
      <c r="G108" s="43"/>
      <c r="H108" s="44">
        <f t="shared" si="6"/>
        <v>18500</v>
      </c>
      <c r="I108" s="42">
        <v>18500</v>
      </c>
      <c r="J108" s="43"/>
      <c r="K108" s="48">
        <f t="shared" si="7"/>
        <v>0</v>
      </c>
      <c r="L108" s="43"/>
      <c r="M108" s="43"/>
      <c r="N108" s="49" t="s">
        <v>1368</v>
      </c>
      <c r="O108" s="49"/>
      <c r="P108" s="42">
        <v>207104</v>
      </c>
      <c r="Q108" s="42"/>
      <c r="R108" s="43"/>
    </row>
    <row r="109" spans="1:18" ht="14.25">
      <c r="A109" s="45">
        <v>20704</v>
      </c>
      <c r="B109" s="45" t="s">
        <v>1542</v>
      </c>
      <c r="C109" s="40">
        <f t="shared" si="5"/>
        <v>5973643.56</v>
      </c>
      <c r="D109" s="40">
        <f t="shared" si="9"/>
        <v>5169476.64</v>
      </c>
      <c r="E109" s="41">
        <f t="shared" si="8"/>
        <v>3767250.64</v>
      </c>
      <c r="F109" s="42">
        <v>3767250.64</v>
      </c>
      <c r="G109" s="43"/>
      <c r="H109" s="44">
        <f t="shared" si="6"/>
        <v>0</v>
      </c>
      <c r="I109" s="42"/>
      <c r="J109" s="43"/>
      <c r="K109" s="48">
        <f t="shared" si="7"/>
        <v>9800</v>
      </c>
      <c r="L109" s="42">
        <v>9800</v>
      </c>
      <c r="M109" s="43"/>
      <c r="N109" s="49" t="s">
        <v>1368</v>
      </c>
      <c r="O109" s="49"/>
      <c r="P109" s="42">
        <v>1392426</v>
      </c>
      <c r="Q109" s="42"/>
      <c r="R109" s="43">
        <v>804166.92</v>
      </c>
    </row>
    <row r="110" spans="1:18" ht="14.25">
      <c r="A110" s="45">
        <v>2070499</v>
      </c>
      <c r="B110" s="45" t="s">
        <v>1543</v>
      </c>
      <c r="C110" s="40">
        <f t="shared" si="5"/>
        <v>5973643.56</v>
      </c>
      <c r="D110" s="40">
        <f t="shared" si="9"/>
        <v>5169476.64</v>
      </c>
      <c r="E110" s="41">
        <f t="shared" si="8"/>
        <v>3767250.64</v>
      </c>
      <c r="F110" s="42">
        <v>3767250.64</v>
      </c>
      <c r="G110" s="43"/>
      <c r="H110" s="44">
        <f t="shared" si="6"/>
        <v>0</v>
      </c>
      <c r="I110" s="42"/>
      <c r="J110" s="43"/>
      <c r="K110" s="48">
        <f t="shared" si="7"/>
        <v>9800</v>
      </c>
      <c r="L110" s="42">
        <v>9800</v>
      </c>
      <c r="M110" s="43"/>
      <c r="N110" s="49" t="s">
        <v>1368</v>
      </c>
      <c r="O110" s="49"/>
      <c r="P110" s="42">
        <v>1392426</v>
      </c>
      <c r="Q110" s="42"/>
      <c r="R110" s="43">
        <v>804166.92</v>
      </c>
    </row>
    <row r="111" spans="1:18" ht="14.25">
      <c r="A111" s="45">
        <v>20799</v>
      </c>
      <c r="B111" s="45" t="s">
        <v>1544</v>
      </c>
      <c r="C111" s="40">
        <f t="shared" si="5"/>
        <v>11580694.23</v>
      </c>
      <c r="D111" s="40">
        <f t="shared" si="9"/>
        <v>7844994.23</v>
      </c>
      <c r="E111" s="41">
        <f t="shared" si="8"/>
        <v>1113267.43</v>
      </c>
      <c r="F111" s="42">
        <v>1113267.43</v>
      </c>
      <c r="G111" s="43"/>
      <c r="H111" s="44">
        <f t="shared" si="6"/>
        <v>0</v>
      </c>
      <c r="I111" s="42"/>
      <c r="J111" s="43"/>
      <c r="K111" s="48">
        <f t="shared" si="7"/>
        <v>948875</v>
      </c>
      <c r="L111" s="42">
        <v>948875</v>
      </c>
      <c r="M111" s="43"/>
      <c r="N111" s="49" t="s">
        <v>1368</v>
      </c>
      <c r="O111" s="49"/>
      <c r="P111" s="42">
        <v>5782851.8</v>
      </c>
      <c r="Q111" s="42"/>
      <c r="R111" s="43">
        <v>3735700</v>
      </c>
    </row>
    <row r="112" spans="1:18" ht="14.25">
      <c r="A112" s="45">
        <v>2079999</v>
      </c>
      <c r="B112" s="45" t="s">
        <v>1545</v>
      </c>
      <c r="C112" s="40">
        <f t="shared" si="5"/>
        <v>11580694.23</v>
      </c>
      <c r="D112" s="40">
        <f t="shared" si="9"/>
        <v>7844994.23</v>
      </c>
      <c r="E112" s="41">
        <f t="shared" si="8"/>
        <v>1113267.43</v>
      </c>
      <c r="F112" s="42">
        <v>1113267.43</v>
      </c>
      <c r="G112" s="43"/>
      <c r="H112" s="44">
        <f t="shared" si="6"/>
        <v>0</v>
      </c>
      <c r="I112" s="42"/>
      <c r="J112" s="43"/>
      <c r="K112" s="48">
        <f t="shared" si="7"/>
        <v>948875</v>
      </c>
      <c r="L112" s="42">
        <v>948875</v>
      </c>
      <c r="M112" s="43"/>
      <c r="N112" s="49" t="s">
        <v>1368</v>
      </c>
      <c r="O112" s="49"/>
      <c r="P112" s="42">
        <v>5782851.8</v>
      </c>
      <c r="Q112" s="42"/>
      <c r="R112" s="43">
        <v>3735700</v>
      </c>
    </row>
    <row r="113" spans="1:18" ht="14.25">
      <c r="A113" s="45">
        <v>208</v>
      </c>
      <c r="B113" s="45" t="s">
        <v>1546</v>
      </c>
      <c r="C113" s="40">
        <f t="shared" si="5"/>
        <v>309703082.99</v>
      </c>
      <c r="D113" s="40">
        <f t="shared" si="9"/>
        <v>294494719.86</v>
      </c>
      <c r="E113" s="41">
        <f t="shared" si="8"/>
        <v>5510787.67</v>
      </c>
      <c r="F113" s="42">
        <v>4934787.67</v>
      </c>
      <c r="G113" s="43">
        <v>576000</v>
      </c>
      <c r="H113" s="44">
        <f t="shared" si="6"/>
        <v>282695829.19</v>
      </c>
      <c r="I113" s="42">
        <v>281595829.19</v>
      </c>
      <c r="J113" s="43">
        <v>1100000</v>
      </c>
      <c r="K113" s="48">
        <f t="shared" si="7"/>
        <v>299190</v>
      </c>
      <c r="L113" s="42">
        <v>40390</v>
      </c>
      <c r="M113" s="43">
        <v>258800</v>
      </c>
      <c r="N113" s="49" t="s">
        <v>1368</v>
      </c>
      <c r="O113" s="49"/>
      <c r="P113" s="52">
        <v>5988913</v>
      </c>
      <c r="Q113" s="52"/>
      <c r="R113" s="43">
        <v>15208363.13</v>
      </c>
    </row>
    <row r="114" spans="1:18" ht="14.25">
      <c r="A114" s="45">
        <v>20801</v>
      </c>
      <c r="B114" s="45" t="s">
        <v>1547</v>
      </c>
      <c r="C114" s="40">
        <f t="shared" si="5"/>
        <v>6416745.7</v>
      </c>
      <c r="D114" s="40">
        <f t="shared" si="9"/>
        <v>6416745.7</v>
      </c>
      <c r="E114" s="41">
        <f t="shared" si="8"/>
        <v>2556434.7</v>
      </c>
      <c r="F114" s="42">
        <v>2556434.7</v>
      </c>
      <c r="G114" s="43"/>
      <c r="H114" s="44">
        <f t="shared" si="6"/>
        <v>764805</v>
      </c>
      <c r="I114" s="42">
        <v>764805</v>
      </c>
      <c r="J114" s="43"/>
      <c r="K114" s="48">
        <f t="shared" si="7"/>
        <v>28450</v>
      </c>
      <c r="L114" s="42">
        <v>28450</v>
      </c>
      <c r="M114" s="43"/>
      <c r="N114" s="49" t="s">
        <v>1368</v>
      </c>
      <c r="O114" s="49"/>
      <c r="P114" s="42">
        <v>3067056</v>
      </c>
      <c r="Q114" s="42"/>
      <c r="R114" s="43"/>
    </row>
    <row r="115" spans="1:18" ht="14.25">
      <c r="A115" s="45">
        <v>2080106</v>
      </c>
      <c r="B115" s="45" t="s">
        <v>1548</v>
      </c>
      <c r="C115" s="40">
        <f t="shared" si="5"/>
        <v>3791624.87</v>
      </c>
      <c r="D115" s="40">
        <f t="shared" si="9"/>
        <v>3791624.87</v>
      </c>
      <c r="E115" s="41">
        <f t="shared" si="8"/>
        <v>1356437.87</v>
      </c>
      <c r="F115" s="42">
        <v>1356437.87</v>
      </c>
      <c r="G115" s="43"/>
      <c r="H115" s="44">
        <f t="shared" si="6"/>
        <v>705000</v>
      </c>
      <c r="I115" s="42">
        <v>705000</v>
      </c>
      <c r="J115" s="43"/>
      <c r="K115" s="48">
        <f t="shared" si="7"/>
        <v>0</v>
      </c>
      <c r="L115" s="43"/>
      <c r="M115" s="43"/>
      <c r="N115" s="49" t="s">
        <v>1368</v>
      </c>
      <c r="O115" s="49"/>
      <c r="P115" s="42">
        <v>1730187</v>
      </c>
      <c r="Q115" s="42"/>
      <c r="R115" s="43"/>
    </row>
    <row r="116" spans="1:18" ht="14.25">
      <c r="A116" s="45">
        <v>2080109</v>
      </c>
      <c r="B116" s="45" t="s">
        <v>1549</v>
      </c>
      <c r="C116" s="40">
        <f t="shared" si="5"/>
        <v>2625120.83</v>
      </c>
      <c r="D116" s="40">
        <f t="shared" si="9"/>
        <v>2625120.83</v>
      </c>
      <c r="E116" s="41">
        <f t="shared" si="8"/>
        <v>1199996.83</v>
      </c>
      <c r="F116" s="42">
        <v>1199996.83</v>
      </c>
      <c r="G116" s="43"/>
      <c r="H116" s="44">
        <f t="shared" si="6"/>
        <v>59805</v>
      </c>
      <c r="I116" s="42">
        <v>59805</v>
      </c>
      <c r="J116" s="43"/>
      <c r="K116" s="48">
        <f t="shared" si="7"/>
        <v>28450</v>
      </c>
      <c r="L116" s="42">
        <v>28450</v>
      </c>
      <c r="M116" s="43"/>
      <c r="N116" s="49" t="s">
        <v>1368</v>
      </c>
      <c r="O116" s="49"/>
      <c r="P116" s="42">
        <v>1336869</v>
      </c>
      <c r="Q116" s="42"/>
      <c r="R116" s="43"/>
    </row>
    <row r="117" spans="1:18" ht="14.25">
      <c r="A117" s="45">
        <v>20802</v>
      </c>
      <c r="B117" s="45" t="s">
        <v>1550</v>
      </c>
      <c r="C117" s="40">
        <f t="shared" si="5"/>
        <v>10030930.44</v>
      </c>
      <c r="D117" s="40">
        <f t="shared" si="9"/>
        <v>10030930.44</v>
      </c>
      <c r="E117" s="41">
        <f t="shared" si="8"/>
        <v>1176594.97</v>
      </c>
      <c r="F117" s="42">
        <v>1176594.97</v>
      </c>
      <c r="G117" s="43"/>
      <c r="H117" s="44">
        <f t="shared" si="6"/>
        <v>7181129.47</v>
      </c>
      <c r="I117" s="42">
        <v>7181129.47</v>
      </c>
      <c r="J117" s="43"/>
      <c r="K117" s="48">
        <f t="shared" si="7"/>
        <v>0</v>
      </c>
      <c r="L117" s="43"/>
      <c r="M117" s="43"/>
      <c r="N117" s="49" t="s">
        <v>1368</v>
      </c>
      <c r="O117" s="49"/>
      <c r="P117" s="42">
        <v>1673206</v>
      </c>
      <c r="Q117" s="42"/>
      <c r="R117" s="43"/>
    </row>
    <row r="118" spans="1:18" ht="14.25">
      <c r="A118" s="45">
        <v>2080201</v>
      </c>
      <c r="B118" s="45" t="s">
        <v>1460</v>
      </c>
      <c r="C118" s="40">
        <f t="shared" si="5"/>
        <v>2015803.92</v>
      </c>
      <c r="D118" s="40">
        <f t="shared" si="9"/>
        <v>2015803.92</v>
      </c>
      <c r="E118" s="41">
        <f t="shared" si="8"/>
        <v>182973.36</v>
      </c>
      <c r="F118" s="42">
        <v>182973.36</v>
      </c>
      <c r="G118" s="43"/>
      <c r="H118" s="44">
        <f t="shared" si="6"/>
        <v>159624.56</v>
      </c>
      <c r="I118" s="42">
        <v>159624.56</v>
      </c>
      <c r="J118" s="43"/>
      <c r="K118" s="48">
        <f t="shared" si="7"/>
        <v>0</v>
      </c>
      <c r="L118" s="43"/>
      <c r="M118" s="43"/>
      <c r="N118" s="49" t="s">
        <v>1368</v>
      </c>
      <c r="O118" s="49"/>
      <c r="P118" s="42">
        <v>1673206</v>
      </c>
      <c r="Q118" s="42"/>
      <c r="R118" s="43"/>
    </row>
    <row r="119" spans="1:18" ht="14.25">
      <c r="A119" s="45">
        <v>2080205</v>
      </c>
      <c r="B119" s="45" t="s">
        <v>1551</v>
      </c>
      <c r="C119" s="40">
        <f t="shared" si="5"/>
        <v>2513000</v>
      </c>
      <c r="D119" s="40">
        <f t="shared" si="9"/>
        <v>2513000</v>
      </c>
      <c r="E119" s="41">
        <f t="shared" si="8"/>
        <v>0</v>
      </c>
      <c r="F119" s="43"/>
      <c r="G119" s="43"/>
      <c r="H119" s="44">
        <f t="shared" si="6"/>
        <v>2513000</v>
      </c>
      <c r="I119" s="42">
        <v>2513000</v>
      </c>
      <c r="J119" s="43"/>
      <c r="K119" s="48">
        <f t="shared" si="7"/>
        <v>0</v>
      </c>
      <c r="L119" s="43"/>
      <c r="M119" s="43"/>
      <c r="N119" s="49" t="s">
        <v>1368</v>
      </c>
      <c r="O119" s="49"/>
      <c r="P119" s="43"/>
      <c r="Q119" s="43"/>
      <c r="R119" s="43"/>
    </row>
    <row r="120" spans="1:18" ht="14.25">
      <c r="A120" s="45">
        <v>2080208</v>
      </c>
      <c r="B120" s="45" t="s">
        <v>1552</v>
      </c>
      <c r="C120" s="40">
        <f t="shared" si="5"/>
        <v>1133034.99</v>
      </c>
      <c r="D120" s="40">
        <f t="shared" si="9"/>
        <v>1133034.99</v>
      </c>
      <c r="E120" s="41">
        <f t="shared" si="8"/>
        <v>0</v>
      </c>
      <c r="F120" s="43"/>
      <c r="G120" s="43"/>
      <c r="H120" s="44">
        <f t="shared" si="6"/>
        <v>1133034.99</v>
      </c>
      <c r="I120" s="42">
        <v>1133034.99</v>
      </c>
      <c r="J120" s="43"/>
      <c r="K120" s="48">
        <f t="shared" si="7"/>
        <v>0</v>
      </c>
      <c r="L120" s="43"/>
      <c r="M120" s="43"/>
      <c r="N120" s="49" t="s">
        <v>1368</v>
      </c>
      <c r="O120" s="49"/>
      <c r="P120" s="43"/>
      <c r="Q120" s="43"/>
      <c r="R120" s="43"/>
    </row>
    <row r="121" spans="1:18" ht="14.25">
      <c r="A121" s="45">
        <v>2080299</v>
      </c>
      <c r="B121" s="45" t="s">
        <v>1553</v>
      </c>
      <c r="C121" s="40">
        <f t="shared" si="5"/>
        <v>4369091.53</v>
      </c>
      <c r="D121" s="40">
        <f t="shared" si="9"/>
        <v>4369091.53</v>
      </c>
      <c r="E121" s="41">
        <f t="shared" si="8"/>
        <v>993621.61</v>
      </c>
      <c r="F121" s="42">
        <v>993621.61</v>
      </c>
      <c r="G121" s="43"/>
      <c r="H121" s="44">
        <f t="shared" si="6"/>
        <v>3375469.92</v>
      </c>
      <c r="I121" s="42">
        <v>3375469.92</v>
      </c>
      <c r="J121" s="43"/>
      <c r="K121" s="48">
        <f t="shared" si="7"/>
        <v>0</v>
      </c>
      <c r="L121" s="43"/>
      <c r="M121" s="43"/>
      <c r="N121" s="49" t="s">
        <v>1368</v>
      </c>
      <c r="O121" s="49"/>
      <c r="P121" s="43"/>
      <c r="Q121" s="43"/>
      <c r="R121" s="43"/>
    </row>
    <row r="122" spans="1:18" ht="14.25">
      <c r="A122" s="45">
        <v>20803</v>
      </c>
      <c r="B122" s="45" t="s">
        <v>1554</v>
      </c>
      <c r="C122" s="40">
        <f t="shared" si="5"/>
        <v>41338832.6</v>
      </c>
      <c r="D122" s="40">
        <f t="shared" si="9"/>
        <v>41338832.6</v>
      </c>
      <c r="E122" s="41">
        <f t="shared" si="8"/>
        <v>0</v>
      </c>
      <c r="F122" s="43"/>
      <c r="G122" s="43"/>
      <c r="H122" s="44">
        <f t="shared" si="6"/>
        <v>41338832.6</v>
      </c>
      <c r="I122" s="42">
        <v>41338832.6</v>
      </c>
      <c r="J122" s="43"/>
      <c r="K122" s="48">
        <f t="shared" si="7"/>
        <v>0</v>
      </c>
      <c r="L122" s="43"/>
      <c r="M122" s="43"/>
      <c r="N122" s="49" t="s">
        <v>1368</v>
      </c>
      <c r="O122" s="49"/>
      <c r="P122" s="43"/>
      <c r="Q122" s="43"/>
      <c r="R122" s="43"/>
    </row>
    <row r="123" spans="1:18" ht="14.25">
      <c r="A123" s="45">
        <v>2080301</v>
      </c>
      <c r="B123" s="45" t="s">
        <v>1555</v>
      </c>
      <c r="C123" s="40">
        <f t="shared" si="5"/>
        <v>3554332.6</v>
      </c>
      <c r="D123" s="40">
        <f t="shared" si="9"/>
        <v>3554332.6</v>
      </c>
      <c r="E123" s="41">
        <f t="shared" si="8"/>
        <v>0</v>
      </c>
      <c r="F123" s="43"/>
      <c r="G123" s="43"/>
      <c r="H123" s="44">
        <f t="shared" si="6"/>
        <v>3554332.6</v>
      </c>
      <c r="I123" s="42">
        <v>3554332.6</v>
      </c>
      <c r="J123" s="43"/>
      <c r="K123" s="48">
        <f t="shared" si="7"/>
        <v>0</v>
      </c>
      <c r="L123" s="43"/>
      <c r="M123" s="43"/>
      <c r="N123" s="49" t="s">
        <v>1368</v>
      </c>
      <c r="O123" s="49"/>
      <c r="P123" s="43"/>
      <c r="Q123" s="43"/>
      <c r="R123" s="43"/>
    </row>
    <row r="124" spans="1:18" ht="14.25">
      <c r="A124" s="45">
        <v>2080303</v>
      </c>
      <c r="B124" s="45" t="s">
        <v>1556</v>
      </c>
      <c r="C124" s="40">
        <f t="shared" si="5"/>
        <v>140100</v>
      </c>
      <c r="D124" s="40">
        <f t="shared" si="9"/>
        <v>140100</v>
      </c>
      <c r="E124" s="41">
        <f t="shared" si="8"/>
        <v>0</v>
      </c>
      <c r="F124" s="43"/>
      <c r="G124" s="43"/>
      <c r="H124" s="44">
        <f t="shared" si="6"/>
        <v>140100</v>
      </c>
      <c r="I124" s="42">
        <v>140100</v>
      </c>
      <c r="J124" s="43"/>
      <c r="K124" s="48">
        <f t="shared" si="7"/>
        <v>0</v>
      </c>
      <c r="L124" s="43"/>
      <c r="M124" s="43"/>
      <c r="N124" s="49" t="s">
        <v>1368</v>
      </c>
      <c r="O124" s="49"/>
      <c r="P124" s="43"/>
      <c r="Q124" s="43"/>
      <c r="R124" s="43"/>
    </row>
    <row r="125" spans="1:18" ht="14.25">
      <c r="A125" s="45">
        <v>2080304</v>
      </c>
      <c r="B125" s="45" t="s">
        <v>1557</v>
      </c>
      <c r="C125" s="40">
        <f t="shared" si="5"/>
        <v>1120000</v>
      </c>
      <c r="D125" s="40">
        <f t="shared" si="9"/>
        <v>1120000</v>
      </c>
      <c r="E125" s="41">
        <f t="shared" si="8"/>
        <v>0</v>
      </c>
      <c r="F125" s="43"/>
      <c r="G125" s="43"/>
      <c r="H125" s="44">
        <f t="shared" si="6"/>
        <v>1120000</v>
      </c>
      <c r="I125" s="42">
        <v>1120000</v>
      </c>
      <c r="J125" s="43"/>
      <c r="K125" s="48">
        <f t="shared" si="7"/>
        <v>0</v>
      </c>
      <c r="L125" s="43"/>
      <c r="M125" s="43"/>
      <c r="N125" s="49" t="s">
        <v>1368</v>
      </c>
      <c r="O125" s="49"/>
      <c r="P125" s="43"/>
      <c r="Q125" s="43"/>
      <c r="R125" s="43"/>
    </row>
    <row r="126" spans="1:18" ht="14.25">
      <c r="A126" s="45">
        <v>2080305</v>
      </c>
      <c r="B126" s="45" t="s">
        <v>1558</v>
      </c>
      <c r="C126" s="40">
        <f t="shared" si="5"/>
        <v>1000000</v>
      </c>
      <c r="D126" s="40">
        <f t="shared" si="9"/>
        <v>1000000</v>
      </c>
      <c r="E126" s="41">
        <f t="shared" si="8"/>
        <v>0</v>
      </c>
      <c r="F126" s="43"/>
      <c r="G126" s="43"/>
      <c r="H126" s="44">
        <f t="shared" si="6"/>
        <v>1000000</v>
      </c>
      <c r="I126" s="42">
        <v>1000000</v>
      </c>
      <c r="J126" s="43"/>
      <c r="K126" s="48">
        <f t="shared" si="7"/>
        <v>0</v>
      </c>
      <c r="L126" s="43"/>
      <c r="M126" s="43"/>
      <c r="N126" s="49" t="s">
        <v>1368</v>
      </c>
      <c r="O126" s="49"/>
      <c r="P126" s="43"/>
      <c r="Q126" s="43"/>
      <c r="R126" s="43"/>
    </row>
    <row r="127" spans="1:18" ht="14.25">
      <c r="A127" s="45">
        <v>2080308</v>
      </c>
      <c r="B127" s="45" t="s">
        <v>1559</v>
      </c>
      <c r="C127" s="40">
        <f t="shared" si="5"/>
        <v>35524400</v>
      </c>
      <c r="D127" s="40">
        <f t="shared" si="9"/>
        <v>35524400</v>
      </c>
      <c r="E127" s="41">
        <f t="shared" si="8"/>
        <v>0</v>
      </c>
      <c r="F127" s="43"/>
      <c r="G127" s="43"/>
      <c r="H127" s="44">
        <f t="shared" si="6"/>
        <v>35524400</v>
      </c>
      <c r="I127" s="42">
        <v>35524400</v>
      </c>
      <c r="J127" s="43"/>
      <c r="K127" s="48">
        <f t="shared" si="7"/>
        <v>0</v>
      </c>
      <c r="L127" s="43"/>
      <c r="M127" s="43"/>
      <c r="N127" s="49" t="s">
        <v>1368</v>
      </c>
      <c r="O127" s="49"/>
      <c r="P127" s="43"/>
      <c r="Q127" s="43"/>
      <c r="R127" s="43"/>
    </row>
    <row r="128" spans="1:18" ht="14.25">
      <c r="A128" s="45">
        <v>20805</v>
      </c>
      <c r="B128" s="45" t="s">
        <v>1560</v>
      </c>
      <c r="C128" s="40">
        <f t="shared" si="5"/>
        <v>105445784.41</v>
      </c>
      <c r="D128" s="40">
        <f t="shared" si="9"/>
        <v>105445784.41</v>
      </c>
      <c r="E128" s="41">
        <f t="shared" si="8"/>
        <v>439051</v>
      </c>
      <c r="F128" s="42">
        <v>439051</v>
      </c>
      <c r="G128" s="43"/>
      <c r="H128" s="44">
        <f t="shared" si="6"/>
        <v>104208760.41</v>
      </c>
      <c r="I128" s="42">
        <v>104208760.41</v>
      </c>
      <c r="J128" s="43"/>
      <c r="K128" s="48">
        <f t="shared" si="7"/>
        <v>11940</v>
      </c>
      <c r="L128" s="42">
        <v>11940</v>
      </c>
      <c r="M128" s="43"/>
      <c r="N128" s="49" t="s">
        <v>1368</v>
      </c>
      <c r="O128" s="49"/>
      <c r="P128" s="52">
        <v>786033</v>
      </c>
      <c r="Q128" s="52"/>
      <c r="R128" s="43"/>
    </row>
    <row r="129" spans="1:18" ht="14.25">
      <c r="A129" s="45">
        <v>2080501</v>
      </c>
      <c r="B129" s="45" t="s">
        <v>1561</v>
      </c>
      <c r="C129" s="40">
        <f t="shared" si="5"/>
        <v>37170245.84</v>
      </c>
      <c r="D129" s="40">
        <f t="shared" si="9"/>
        <v>37170245.84</v>
      </c>
      <c r="E129" s="41">
        <f t="shared" si="8"/>
        <v>4800</v>
      </c>
      <c r="F129" s="42">
        <v>4800</v>
      </c>
      <c r="G129" s="43"/>
      <c r="H129" s="44">
        <f t="shared" si="6"/>
        <v>37165445.84</v>
      </c>
      <c r="I129" s="42">
        <v>37165445.84</v>
      </c>
      <c r="J129" s="43"/>
      <c r="K129" s="48">
        <f t="shared" si="7"/>
        <v>0</v>
      </c>
      <c r="L129" s="43"/>
      <c r="M129" s="43"/>
      <c r="N129" s="49" t="s">
        <v>1368</v>
      </c>
      <c r="O129" s="49"/>
      <c r="P129" s="43"/>
      <c r="Q129" s="43"/>
      <c r="R129" s="43"/>
    </row>
    <row r="130" spans="1:18" ht="14.25">
      <c r="A130" s="45">
        <v>2080502</v>
      </c>
      <c r="B130" s="45" t="s">
        <v>1562</v>
      </c>
      <c r="C130" s="40">
        <f t="shared" si="5"/>
        <v>66787952.27</v>
      </c>
      <c r="D130" s="40">
        <f t="shared" si="9"/>
        <v>66787952.27</v>
      </c>
      <c r="E130" s="41">
        <f t="shared" si="8"/>
        <v>0</v>
      </c>
      <c r="F130" s="43"/>
      <c r="G130" s="43"/>
      <c r="H130" s="44">
        <f t="shared" si="6"/>
        <v>66787952.27</v>
      </c>
      <c r="I130" s="42">
        <v>66787952.27</v>
      </c>
      <c r="J130" s="43"/>
      <c r="K130" s="48">
        <f t="shared" si="7"/>
        <v>0</v>
      </c>
      <c r="L130" s="43"/>
      <c r="M130" s="43"/>
      <c r="N130" s="49" t="s">
        <v>1368</v>
      </c>
      <c r="O130" s="49"/>
      <c r="P130" s="43"/>
      <c r="Q130" s="43"/>
      <c r="R130" s="43"/>
    </row>
    <row r="131" spans="1:18" ht="14.25">
      <c r="A131" s="45">
        <v>2080503</v>
      </c>
      <c r="B131" s="45" t="s">
        <v>1563</v>
      </c>
      <c r="C131" s="40">
        <f t="shared" si="5"/>
        <v>1487586.3</v>
      </c>
      <c r="D131" s="40">
        <f t="shared" si="9"/>
        <v>1487586.3</v>
      </c>
      <c r="E131" s="41">
        <f t="shared" si="8"/>
        <v>434251</v>
      </c>
      <c r="F131" s="42">
        <v>434251</v>
      </c>
      <c r="G131" s="43"/>
      <c r="H131" s="44">
        <f t="shared" si="6"/>
        <v>255362.3</v>
      </c>
      <c r="I131" s="42">
        <v>255362.3</v>
      </c>
      <c r="J131" s="43"/>
      <c r="K131" s="48">
        <f t="shared" si="7"/>
        <v>11940</v>
      </c>
      <c r="L131" s="42">
        <v>11940</v>
      </c>
      <c r="M131" s="43"/>
      <c r="N131" s="49" t="s">
        <v>1368</v>
      </c>
      <c r="O131" s="49"/>
      <c r="P131" s="42">
        <v>786033</v>
      </c>
      <c r="Q131" s="42"/>
      <c r="R131" s="43"/>
    </row>
    <row r="132" spans="1:18" ht="14.25">
      <c r="A132" s="45">
        <v>20806</v>
      </c>
      <c r="B132" s="45" t="s">
        <v>1564</v>
      </c>
      <c r="C132" s="40">
        <f t="shared" si="5"/>
        <v>1100000</v>
      </c>
      <c r="D132" s="40">
        <f t="shared" si="9"/>
        <v>1100000</v>
      </c>
      <c r="E132" s="41">
        <f t="shared" si="8"/>
        <v>0</v>
      </c>
      <c r="F132" s="42"/>
      <c r="G132" s="43"/>
      <c r="H132" s="44">
        <f t="shared" si="6"/>
        <v>1100000</v>
      </c>
      <c r="I132" s="42"/>
      <c r="J132" s="43">
        <v>1100000</v>
      </c>
      <c r="K132" s="48">
        <f t="shared" si="7"/>
        <v>0</v>
      </c>
      <c r="L132" s="42"/>
      <c r="M132" s="43"/>
      <c r="N132" s="49"/>
      <c r="O132" s="49"/>
      <c r="P132" s="42"/>
      <c r="Q132" s="42"/>
      <c r="R132" s="43"/>
    </row>
    <row r="133" spans="1:18" ht="14.25">
      <c r="A133" s="45">
        <v>2080601</v>
      </c>
      <c r="B133" s="45" t="s">
        <v>1565</v>
      </c>
      <c r="C133" s="40">
        <f t="shared" si="5"/>
        <v>1100000</v>
      </c>
      <c r="D133" s="40">
        <f t="shared" si="9"/>
        <v>1100000</v>
      </c>
      <c r="E133" s="41">
        <f t="shared" si="8"/>
        <v>0</v>
      </c>
      <c r="F133" s="42"/>
      <c r="G133" s="43"/>
      <c r="H133" s="44">
        <f t="shared" si="6"/>
        <v>1100000</v>
      </c>
      <c r="I133" s="42"/>
      <c r="J133" s="43">
        <v>1100000</v>
      </c>
      <c r="K133" s="48">
        <f t="shared" si="7"/>
        <v>0</v>
      </c>
      <c r="L133" s="42"/>
      <c r="M133" s="43"/>
      <c r="N133" s="49"/>
      <c r="O133" s="49"/>
      <c r="P133" s="42"/>
      <c r="Q133" s="42"/>
      <c r="R133" s="43"/>
    </row>
    <row r="134" spans="1:18" ht="14.25">
      <c r="A134" s="45">
        <v>20807</v>
      </c>
      <c r="B134" s="45" t="s">
        <v>1566</v>
      </c>
      <c r="C134" s="40">
        <f t="shared" si="5"/>
        <v>6714944.66</v>
      </c>
      <c r="D134" s="40">
        <f t="shared" si="9"/>
        <v>0</v>
      </c>
      <c r="E134" s="41">
        <f t="shared" si="8"/>
        <v>0</v>
      </c>
      <c r="F134" s="43"/>
      <c r="G134" s="43"/>
      <c r="H134" s="44">
        <f t="shared" si="6"/>
        <v>0</v>
      </c>
      <c r="I134" s="43"/>
      <c r="J134" s="43"/>
      <c r="K134" s="48">
        <f t="shared" si="7"/>
        <v>0</v>
      </c>
      <c r="L134" s="43"/>
      <c r="M134" s="43"/>
      <c r="N134" s="49" t="s">
        <v>1368</v>
      </c>
      <c r="O134" s="49"/>
      <c r="P134" s="43"/>
      <c r="Q134" s="43"/>
      <c r="R134" s="43">
        <v>6714944.66</v>
      </c>
    </row>
    <row r="135" spans="1:18" ht="14.25">
      <c r="A135" s="45">
        <v>2080701</v>
      </c>
      <c r="B135" s="45" t="s">
        <v>1567</v>
      </c>
      <c r="C135" s="40">
        <f t="shared" si="5"/>
        <v>20000</v>
      </c>
      <c r="D135" s="40">
        <f t="shared" si="9"/>
        <v>0</v>
      </c>
      <c r="E135" s="41">
        <f t="shared" si="8"/>
        <v>0</v>
      </c>
      <c r="F135" s="49"/>
      <c r="G135" s="49"/>
      <c r="H135" s="44">
        <f t="shared" si="6"/>
        <v>0</v>
      </c>
      <c r="I135" s="49"/>
      <c r="J135" s="49"/>
      <c r="K135" s="48">
        <f t="shared" si="7"/>
        <v>0</v>
      </c>
      <c r="L135" s="49"/>
      <c r="M135" s="49"/>
      <c r="N135" s="49"/>
      <c r="O135" s="49"/>
      <c r="P135" s="43"/>
      <c r="Q135" s="43"/>
      <c r="R135" s="43">
        <v>20000</v>
      </c>
    </row>
    <row r="136" spans="1:18" ht="14.25">
      <c r="A136" s="45">
        <v>2080702</v>
      </c>
      <c r="B136" s="45" t="s">
        <v>1568</v>
      </c>
      <c r="C136" s="40">
        <f aca="true" t="shared" si="10" ref="C136:C199">D136+Q136+R136</f>
        <v>846631</v>
      </c>
      <c r="D136" s="40">
        <f t="shared" si="9"/>
        <v>0</v>
      </c>
      <c r="E136" s="41">
        <f t="shared" si="8"/>
        <v>0</v>
      </c>
      <c r="F136" s="49"/>
      <c r="G136" s="49"/>
      <c r="H136" s="44">
        <f aca="true" t="shared" si="11" ref="H136:H199">I136+J136</f>
        <v>0</v>
      </c>
      <c r="I136" s="49"/>
      <c r="J136" s="49"/>
      <c r="K136" s="48">
        <f aca="true" t="shared" si="12" ref="K136:K199">L136+M136</f>
        <v>0</v>
      </c>
      <c r="L136" s="49"/>
      <c r="M136" s="49"/>
      <c r="N136" s="49"/>
      <c r="O136" s="49"/>
      <c r="P136" s="43"/>
      <c r="Q136" s="43"/>
      <c r="R136" s="43">
        <v>846631</v>
      </c>
    </row>
    <row r="137" spans="1:18" ht="14.25">
      <c r="A137" s="45">
        <v>2080703</v>
      </c>
      <c r="B137" s="45" t="s">
        <v>1569</v>
      </c>
      <c r="C137" s="40">
        <f t="shared" si="10"/>
        <v>28000</v>
      </c>
      <c r="D137" s="40">
        <f t="shared" si="9"/>
        <v>0</v>
      </c>
      <c r="E137" s="41">
        <f aca="true" t="shared" si="13" ref="E137:E200">F137+G137</f>
        <v>0</v>
      </c>
      <c r="F137" s="49"/>
      <c r="G137" s="49"/>
      <c r="H137" s="44">
        <f t="shared" si="11"/>
        <v>0</v>
      </c>
      <c r="I137" s="49"/>
      <c r="J137" s="49"/>
      <c r="K137" s="48">
        <f t="shared" si="12"/>
        <v>0</v>
      </c>
      <c r="L137" s="49"/>
      <c r="M137" s="49"/>
      <c r="N137" s="49"/>
      <c r="O137" s="49"/>
      <c r="P137" s="43"/>
      <c r="Q137" s="43"/>
      <c r="R137" s="43">
        <v>28000</v>
      </c>
    </row>
    <row r="138" spans="1:18" ht="14.25">
      <c r="A138" s="45">
        <v>2080704</v>
      </c>
      <c r="B138" s="45" t="s">
        <v>1570</v>
      </c>
      <c r="C138" s="40">
        <f t="shared" si="10"/>
        <v>2915138.66</v>
      </c>
      <c r="D138" s="40">
        <f aca="true" t="shared" si="14" ref="D138:D201">E138+H138+K138+O138+P138</f>
        <v>0</v>
      </c>
      <c r="E138" s="41">
        <f t="shared" si="13"/>
        <v>0</v>
      </c>
      <c r="F138" s="49"/>
      <c r="G138" s="49"/>
      <c r="H138" s="44">
        <f t="shared" si="11"/>
        <v>0</v>
      </c>
      <c r="I138" s="49"/>
      <c r="J138" s="49"/>
      <c r="K138" s="48">
        <f t="shared" si="12"/>
        <v>0</v>
      </c>
      <c r="L138" s="49"/>
      <c r="M138" s="49"/>
      <c r="N138" s="49"/>
      <c r="O138" s="49"/>
      <c r="P138" s="43"/>
      <c r="Q138" s="43"/>
      <c r="R138" s="43">
        <v>2915138.66</v>
      </c>
    </row>
    <row r="139" spans="1:18" ht="14.25">
      <c r="A139" s="45">
        <v>2080705</v>
      </c>
      <c r="B139" s="45" t="s">
        <v>1571</v>
      </c>
      <c r="C139" s="40">
        <f t="shared" si="10"/>
        <v>1605175</v>
      </c>
      <c r="D139" s="40">
        <f t="shared" si="14"/>
        <v>0</v>
      </c>
      <c r="E139" s="41">
        <f t="shared" si="13"/>
        <v>0</v>
      </c>
      <c r="F139" s="49"/>
      <c r="G139" s="49"/>
      <c r="H139" s="44">
        <f t="shared" si="11"/>
        <v>0</v>
      </c>
      <c r="I139" s="49"/>
      <c r="J139" s="49"/>
      <c r="K139" s="48">
        <f t="shared" si="12"/>
        <v>0</v>
      </c>
      <c r="L139" s="49"/>
      <c r="M139" s="49"/>
      <c r="N139" s="49"/>
      <c r="O139" s="49"/>
      <c r="P139" s="43"/>
      <c r="Q139" s="43"/>
      <c r="R139" s="43">
        <v>1605175</v>
      </c>
    </row>
    <row r="140" spans="1:18" ht="14.25">
      <c r="A140" s="45">
        <v>2080706</v>
      </c>
      <c r="B140" s="45" t="s">
        <v>1572</v>
      </c>
      <c r="C140" s="40">
        <f t="shared" si="10"/>
        <v>600000</v>
      </c>
      <c r="D140" s="40">
        <f t="shared" si="14"/>
        <v>0</v>
      </c>
      <c r="E140" s="41">
        <f t="shared" si="13"/>
        <v>0</v>
      </c>
      <c r="F140" s="49"/>
      <c r="G140" s="49"/>
      <c r="H140" s="44">
        <f t="shared" si="11"/>
        <v>0</v>
      </c>
      <c r="I140" s="49"/>
      <c r="J140" s="49"/>
      <c r="K140" s="48">
        <f t="shared" si="12"/>
        <v>0</v>
      </c>
      <c r="L140" s="49"/>
      <c r="M140" s="49"/>
      <c r="N140" s="49"/>
      <c r="O140" s="49"/>
      <c r="P140" s="43"/>
      <c r="Q140" s="43"/>
      <c r="R140" s="43">
        <v>600000</v>
      </c>
    </row>
    <row r="141" spans="1:18" ht="14.25">
      <c r="A141" s="45">
        <v>2080711</v>
      </c>
      <c r="B141" s="45" t="s">
        <v>1573</v>
      </c>
      <c r="C141" s="40">
        <f t="shared" si="10"/>
        <v>0</v>
      </c>
      <c r="D141" s="40">
        <f t="shared" si="14"/>
        <v>0</v>
      </c>
      <c r="E141" s="41">
        <f t="shared" si="13"/>
        <v>0</v>
      </c>
      <c r="F141" s="49"/>
      <c r="G141" s="49"/>
      <c r="H141" s="44">
        <f t="shared" si="11"/>
        <v>0</v>
      </c>
      <c r="I141" s="49"/>
      <c r="J141" s="49"/>
      <c r="K141" s="48">
        <f t="shared" si="12"/>
        <v>0</v>
      </c>
      <c r="L141" s="49"/>
      <c r="M141" s="49"/>
      <c r="N141" s="49"/>
      <c r="O141" s="49"/>
      <c r="P141" s="43"/>
      <c r="Q141" s="43"/>
      <c r="R141" s="43"/>
    </row>
    <row r="142" spans="1:18" ht="14.25">
      <c r="A142" s="45">
        <v>2080799</v>
      </c>
      <c r="B142" s="45" t="s">
        <v>1574</v>
      </c>
      <c r="C142" s="40">
        <f t="shared" si="10"/>
        <v>700000</v>
      </c>
      <c r="D142" s="40">
        <f t="shared" si="14"/>
        <v>0</v>
      </c>
      <c r="E142" s="41">
        <f t="shared" si="13"/>
        <v>0</v>
      </c>
      <c r="F142" s="49"/>
      <c r="G142" s="49"/>
      <c r="H142" s="44">
        <f t="shared" si="11"/>
        <v>0</v>
      </c>
      <c r="I142" s="49"/>
      <c r="J142" s="49"/>
      <c r="K142" s="48">
        <f t="shared" si="12"/>
        <v>0</v>
      </c>
      <c r="L142" s="49"/>
      <c r="M142" s="49"/>
      <c r="N142" s="49"/>
      <c r="O142" s="49"/>
      <c r="P142" s="43"/>
      <c r="Q142" s="43"/>
      <c r="R142" s="43">
        <v>700000</v>
      </c>
    </row>
    <row r="143" spans="1:18" ht="14.25">
      <c r="A143" s="45">
        <v>20808</v>
      </c>
      <c r="B143" s="45" t="s">
        <v>1575</v>
      </c>
      <c r="C143" s="40">
        <f t="shared" si="10"/>
        <v>4487940</v>
      </c>
      <c r="D143" s="40">
        <f t="shared" si="14"/>
        <v>4487940</v>
      </c>
      <c r="E143" s="41">
        <f t="shared" si="13"/>
        <v>0</v>
      </c>
      <c r="F143" s="49"/>
      <c r="G143" s="49"/>
      <c r="H143" s="44">
        <f t="shared" si="11"/>
        <v>4487940</v>
      </c>
      <c r="I143" s="49">
        <v>4487940</v>
      </c>
      <c r="J143" s="49"/>
      <c r="K143" s="48">
        <f t="shared" si="12"/>
        <v>0</v>
      </c>
      <c r="L143" s="49"/>
      <c r="M143" s="49"/>
      <c r="N143" s="49"/>
      <c r="O143" s="49"/>
      <c r="P143" s="43"/>
      <c r="Q143" s="43"/>
      <c r="R143" s="43"/>
    </row>
    <row r="144" spans="1:18" ht="14.25">
      <c r="A144" s="45">
        <v>2080801</v>
      </c>
      <c r="B144" s="45" t="s">
        <v>1576</v>
      </c>
      <c r="C144" s="40">
        <f t="shared" si="10"/>
        <v>179700</v>
      </c>
      <c r="D144" s="40">
        <f t="shared" si="14"/>
        <v>179700</v>
      </c>
      <c r="E144" s="41">
        <f t="shared" si="13"/>
        <v>0</v>
      </c>
      <c r="F144" s="43"/>
      <c r="G144" s="43"/>
      <c r="H144" s="44">
        <f t="shared" si="11"/>
        <v>179700</v>
      </c>
      <c r="I144" s="42">
        <v>179700</v>
      </c>
      <c r="J144" s="43"/>
      <c r="K144" s="48">
        <f t="shared" si="12"/>
        <v>0</v>
      </c>
      <c r="L144" s="43"/>
      <c r="M144" s="43"/>
      <c r="N144" s="49" t="s">
        <v>1368</v>
      </c>
      <c r="O144" s="49"/>
      <c r="P144" s="43"/>
      <c r="Q144" s="43"/>
      <c r="R144" s="43"/>
    </row>
    <row r="145" spans="1:18" ht="14.25">
      <c r="A145" s="45">
        <v>2080802</v>
      </c>
      <c r="B145" s="45" t="s">
        <v>1577</v>
      </c>
      <c r="C145" s="40">
        <f t="shared" si="10"/>
        <v>902300</v>
      </c>
      <c r="D145" s="40">
        <f t="shared" si="14"/>
        <v>902300</v>
      </c>
      <c r="E145" s="41">
        <f t="shared" si="13"/>
        <v>0</v>
      </c>
      <c r="F145" s="43"/>
      <c r="G145" s="43"/>
      <c r="H145" s="44">
        <f t="shared" si="11"/>
        <v>902300</v>
      </c>
      <c r="I145" s="42">
        <v>902300</v>
      </c>
      <c r="J145" s="43"/>
      <c r="K145" s="48">
        <f t="shared" si="12"/>
        <v>0</v>
      </c>
      <c r="L145" s="43"/>
      <c r="M145" s="43"/>
      <c r="N145" s="49" t="s">
        <v>1368</v>
      </c>
      <c r="O145" s="49"/>
      <c r="P145" s="43"/>
      <c r="Q145" s="43"/>
      <c r="R145" s="43"/>
    </row>
    <row r="146" spans="1:18" ht="14.25">
      <c r="A146" s="45">
        <v>2080803</v>
      </c>
      <c r="B146" s="45" t="s">
        <v>1578</v>
      </c>
      <c r="C146" s="40">
        <f t="shared" si="10"/>
        <v>2001200</v>
      </c>
      <c r="D146" s="40">
        <f t="shared" si="14"/>
        <v>2001200</v>
      </c>
      <c r="E146" s="41">
        <f t="shared" si="13"/>
        <v>0</v>
      </c>
      <c r="F146" s="43"/>
      <c r="G146" s="43"/>
      <c r="H146" s="44">
        <f t="shared" si="11"/>
        <v>2001200</v>
      </c>
      <c r="I146" s="42">
        <v>2001200</v>
      </c>
      <c r="J146" s="43"/>
      <c r="K146" s="48">
        <f t="shared" si="12"/>
        <v>0</v>
      </c>
      <c r="L146" s="43"/>
      <c r="M146" s="43"/>
      <c r="N146" s="49" t="s">
        <v>1368</v>
      </c>
      <c r="O146" s="49"/>
      <c r="P146" s="43"/>
      <c r="Q146" s="43"/>
      <c r="R146" s="43"/>
    </row>
    <row r="147" spans="1:18" ht="14.25">
      <c r="A147" s="45">
        <v>2080805</v>
      </c>
      <c r="B147" s="45" t="s">
        <v>1579</v>
      </c>
      <c r="C147" s="40">
        <f t="shared" si="10"/>
        <v>705200</v>
      </c>
      <c r="D147" s="40">
        <f t="shared" si="14"/>
        <v>705200</v>
      </c>
      <c r="E147" s="41">
        <f t="shared" si="13"/>
        <v>0</v>
      </c>
      <c r="F147" s="43"/>
      <c r="G147" s="43"/>
      <c r="H147" s="44">
        <f t="shared" si="11"/>
        <v>705200</v>
      </c>
      <c r="I147" s="42">
        <v>705200</v>
      </c>
      <c r="J147" s="43"/>
      <c r="K147" s="48">
        <f t="shared" si="12"/>
        <v>0</v>
      </c>
      <c r="L147" s="43"/>
      <c r="M147" s="43"/>
      <c r="N147" s="49"/>
      <c r="O147" s="49"/>
      <c r="P147" s="43"/>
      <c r="Q147" s="43"/>
      <c r="R147" s="43"/>
    </row>
    <row r="148" spans="1:18" ht="14.25">
      <c r="A148" s="45">
        <v>2080806</v>
      </c>
      <c r="B148" s="45" t="s">
        <v>1580</v>
      </c>
      <c r="C148" s="40">
        <f t="shared" si="10"/>
        <v>246590</v>
      </c>
      <c r="D148" s="40">
        <f t="shared" si="14"/>
        <v>246590</v>
      </c>
      <c r="E148" s="41">
        <f t="shared" si="13"/>
        <v>0</v>
      </c>
      <c r="F148" s="43"/>
      <c r="G148" s="43"/>
      <c r="H148" s="44">
        <f t="shared" si="11"/>
        <v>246590</v>
      </c>
      <c r="I148" s="42">
        <v>246590</v>
      </c>
      <c r="J148" s="43"/>
      <c r="K148" s="48">
        <f t="shared" si="12"/>
        <v>0</v>
      </c>
      <c r="L148" s="43"/>
      <c r="M148" s="43"/>
      <c r="N148" s="49"/>
      <c r="O148" s="49"/>
      <c r="P148" s="43"/>
      <c r="Q148" s="43"/>
      <c r="R148" s="43"/>
    </row>
    <row r="149" spans="1:18" ht="14.25">
      <c r="A149" s="45">
        <v>2080899</v>
      </c>
      <c r="B149" s="45" t="s">
        <v>1581</v>
      </c>
      <c r="C149" s="40">
        <f t="shared" si="10"/>
        <v>452950</v>
      </c>
      <c r="D149" s="40">
        <f t="shared" si="14"/>
        <v>452950</v>
      </c>
      <c r="E149" s="41">
        <f t="shared" si="13"/>
        <v>0</v>
      </c>
      <c r="F149" s="43"/>
      <c r="G149" s="43"/>
      <c r="H149" s="44">
        <f t="shared" si="11"/>
        <v>452950</v>
      </c>
      <c r="I149" s="42">
        <v>452950</v>
      </c>
      <c r="J149" s="43"/>
      <c r="K149" s="48">
        <f t="shared" si="12"/>
        <v>0</v>
      </c>
      <c r="L149" s="43"/>
      <c r="M149" s="43"/>
      <c r="N149" s="49"/>
      <c r="O149" s="49"/>
      <c r="P149" s="43"/>
      <c r="Q149" s="43"/>
      <c r="R149" s="43"/>
    </row>
    <row r="150" spans="1:18" ht="14.25">
      <c r="A150" s="45">
        <v>20809</v>
      </c>
      <c r="B150" s="45" t="s">
        <v>1582</v>
      </c>
      <c r="C150" s="40">
        <f t="shared" si="10"/>
        <v>1370000</v>
      </c>
      <c r="D150" s="40">
        <f t="shared" si="14"/>
        <v>1370000</v>
      </c>
      <c r="E150" s="41">
        <f t="shared" si="13"/>
        <v>0</v>
      </c>
      <c r="F150" s="43"/>
      <c r="G150" s="43"/>
      <c r="H150" s="44">
        <f t="shared" si="11"/>
        <v>1370000</v>
      </c>
      <c r="I150" s="42">
        <v>1370000</v>
      </c>
      <c r="J150" s="43"/>
      <c r="K150" s="48">
        <f t="shared" si="12"/>
        <v>0</v>
      </c>
      <c r="L150" s="43"/>
      <c r="M150" s="43"/>
      <c r="N150" s="49"/>
      <c r="O150" s="49"/>
      <c r="P150" s="43"/>
      <c r="Q150" s="43"/>
      <c r="R150" s="43"/>
    </row>
    <row r="151" spans="1:18" ht="14.25">
      <c r="A151" s="45">
        <v>2080901</v>
      </c>
      <c r="B151" s="45" t="s">
        <v>1583</v>
      </c>
      <c r="C151" s="40">
        <f t="shared" si="10"/>
        <v>1370000</v>
      </c>
      <c r="D151" s="40">
        <f t="shared" si="14"/>
        <v>1370000</v>
      </c>
      <c r="E151" s="41">
        <f t="shared" si="13"/>
        <v>0</v>
      </c>
      <c r="F151" s="43"/>
      <c r="G151" s="43"/>
      <c r="H151" s="44">
        <f t="shared" si="11"/>
        <v>1370000</v>
      </c>
      <c r="I151" s="42">
        <v>1370000</v>
      </c>
      <c r="J151" s="43"/>
      <c r="K151" s="48">
        <f t="shared" si="12"/>
        <v>0</v>
      </c>
      <c r="L151" s="43"/>
      <c r="M151" s="43"/>
      <c r="N151" s="49" t="s">
        <v>1368</v>
      </c>
      <c r="O151" s="49"/>
      <c r="P151" s="43"/>
      <c r="Q151" s="43"/>
      <c r="R151" s="43"/>
    </row>
    <row r="152" spans="1:18" ht="14.25">
      <c r="A152" s="45">
        <v>20810</v>
      </c>
      <c r="B152" s="45" t="s">
        <v>1584</v>
      </c>
      <c r="C152" s="40">
        <f t="shared" si="10"/>
        <v>6799693.9</v>
      </c>
      <c r="D152" s="40">
        <f t="shared" si="14"/>
        <v>6799693.9</v>
      </c>
      <c r="E152" s="41">
        <f t="shared" si="13"/>
        <v>0</v>
      </c>
      <c r="F152" s="43"/>
      <c r="G152" s="43"/>
      <c r="H152" s="44">
        <f t="shared" si="11"/>
        <v>6799693.9</v>
      </c>
      <c r="I152" s="42">
        <v>6799693.9</v>
      </c>
      <c r="J152" s="43"/>
      <c r="K152" s="48">
        <f t="shared" si="12"/>
        <v>0</v>
      </c>
      <c r="L152" s="43"/>
      <c r="M152" s="43"/>
      <c r="N152" s="49"/>
      <c r="O152" s="49"/>
      <c r="P152" s="43"/>
      <c r="Q152" s="43"/>
      <c r="R152" s="43"/>
    </row>
    <row r="153" spans="1:18" ht="14.25">
      <c r="A153" s="45">
        <v>2081001</v>
      </c>
      <c r="B153" s="45" t="s">
        <v>1585</v>
      </c>
      <c r="C153" s="40">
        <f t="shared" si="10"/>
        <v>5151990</v>
      </c>
      <c r="D153" s="40">
        <f t="shared" si="14"/>
        <v>5151990</v>
      </c>
      <c r="E153" s="41">
        <f t="shared" si="13"/>
        <v>0</v>
      </c>
      <c r="F153" s="43"/>
      <c r="G153" s="43"/>
      <c r="H153" s="44">
        <f t="shared" si="11"/>
        <v>5151990</v>
      </c>
      <c r="I153" s="42">
        <v>5151990</v>
      </c>
      <c r="J153" s="43"/>
      <c r="K153" s="48">
        <f t="shared" si="12"/>
        <v>0</v>
      </c>
      <c r="L153" s="43"/>
      <c r="M153" s="43"/>
      <c r="N153" s="49" t="s">
        <v>1368</v>
      </c>
      <c r="O153" s="49"/>
      <c r="P153" s="43"/>
      <c r="Q153" s="43"/>
      <c r="R153" s="43"/>
    </row>
    <row r="154" spans="1:18" ht="14.25">
      <c r="A154" s="45">
        <v>2081002</v>
      </c>
      <c r="B154" s="45" t="s">
        <v>1586</v>
      </c>
      <c r="C154" s="40">
        <f t="shared" si="10"/>
        <v>1647703.9</v>
      </c>
      <c r="D154" s="40">
        <f t="shared" si="14"/>
        <v>1647703.9</v>
      </c>
      <c r="E154" s="41">
        <f t="shared" si="13"/>
        <v>0</v>
      </c>
      <c r="F154" s="43"/>
      <c r="G154" s="43"/>
      <c r="H154" s="44">
        <f t="shared" si="11"/>
        <v>1647703.9</v>
      </c>
      <c r="I154" s="42">
        <v>1647703.9</v>
      </c>
      <c r="J154" s="43"/>
      <c r="K154" s="48">
        <f t="shared" si="12"/>
        <v>0</v>
      </c>
      <c r="L154" s="43"/>
      <c r="M154" s="43"/>
      <c r="N154" s="49" t="s">
        <v>1368</v>
      </c>
      <c r="O154" s="49"/>
      <c r="P154" s="43"/>
      <c r="Q154" s="43"/>
      <c r="R154" s="43"/>
    </row>
    <row r="155" spans="1:18" ht="14.25">
      <c r="A155" s="45">
        <v>20811</v>
      </c>
      <c r="B155" s="45" t="s">
        <v>1587</v>
      </c>
      <c r="C155" s="40">
        <f t="shared" si="10"/>
        <v>7209144.5</v>
      </c>
      <c r="D155" s="40">
        <f t="shared" si="14"/>
        <v>7209144.5</v>
      </c>
      <c r="E155" s="41">
        <f t="shared" si="13"/>
        <v>820307</v>
      </c>
      <c r="F155" s="42">
        <v>762707</v>
      </c>
      <c r="G155" s="43">
        <v>57600</v>
      </c>
      <c r="H155" s="44">
        <f t="shared" si="11"/>
        <v>5926219.5</v>
      </c>
      <c r="I155" s="42">
        <v>5926219.5</v>
      </c>
      <c r="J155" s="43"/>
      <c r="K155" s="48">
        <f t="shared" si="12"/>
        <v>0</v>
      </c>
      <c r="L155" s="43"/>
      <c r="M155" s="43"/>
      <c r="N155" s="49" t="s">
        <v>1368</v>
      </c>
      <c r="O155" s="49"/>
      <c r="P155" s="52">
        <v>462618</v>
      </c>
      <c r="Q155" s="52"/>
      <c r="R155" s="43"/>
    </row>
    <row r="156" spans="1:18" ht="14.25">
      <c r="A156" s="45">
        <v>2081101</v>
      </c>
      <c r="B156" s="45" t="s">
        <v>1460</v>
      </c>
      <c r="C156" s="40">
        <f t="shared" si="10"/>
        <v>1669511</v>
      </c>
      <c r="D156" s="40">
        <f t="shared" si="14"/>
        <v>1669511</v>
      </c>
      <c r="E156" s="41">
        <f t="shared" si="13"/>
        <v>762707</v>
      </c>
      <c r="F156" s="42">
        <v>762707</v>
      </c>
      <c r="G156" s="43"/>
      <c r="H156" s="44">
        <f t="shared" si="11"/>
        <v>444186</v>
      </c>
      <c r="I156" s="42">
        <v>444186</v>
      </c>
      <c r="J156" s="43"/>
      <c r="K156" s="48">
        <f t="shared" si="12"/>
        <v>0</v>
      </c>
      <c r="L156" s="43"/>
      <c r="M156" s="43"/>
      <c r="N156" s="49" t="s">
        <v>1368</v>
      </c>
      <c r="O156" s="49"/>
      <c r="P156" s="42">
        <v>462618</v>
      </c>
      <c r="Q156" s="42"/>
      <c r="R156" s="43"/>
    </row>
    <row r="157" spans="1:18" ht="14.25">
      <c r="A157" s="45">
        <v>2081104</v>
      </c>
      <c r="B157" s="45" t="s">
        <v>1588</v>
      </c>
      <c r="C157" s="40">
        <f t="shared" si="10"/>
        <v>130000</v>
      </c>
      <c r="D157" s="40">
        <f t="shared" si="14"/>
        <v>130000</v>
      </c>
      <c r="E157" s="41">
        <f t="shared" si="13"/>
        <v>0</v>
      </c>
      <c r="F157" s="43"/>
      <c r="G157" s="43"/>
      <c r="H157" s="44">
        <f t="shared" si="11"/>
        <v>130000</v>
      </c>
      <c r="I157" s="42">
        <v>130000</v>
      </c>
      <c r="J157" s="43"/>
      <c r="K157" s="48">
        <f t="shared" si="12"/>
        <v>0</v>
      </c>
      <c r="L157" s="43"/>
      <c r="M157" s="43"/>
      <c r="N157" s="49" t="s">
        <v>1368</v>
      </c>
      <c r="O157" s="49"/>
      <c r="P157" s="43"/>
      <c r="Q157" s="43"/>
      <c r="R157" s="43"/>
    </row>
    <row r="158" spans="1:18" ht="14.25">
      <c r="A158" s="45">
        <v>2081105</v>
      </c>
      <c r="B158" s="45" t="s">
        <v>1589</v>
      </c>
      <c r="C158" s="40">
        <f t="shared" si="10"/>
        <v>44000</v>
      </c>
      <c r="D158" s="40">
        <f t="shared" si="14"/>
        <v>44000</v>
      </c>
      <c r="E158" s="41">
        <f t="shared" si="13"/>
        <v>0</v>
      </c>
      <c r="F158" s="43"/>
      <c r="G158" s="43"/>
      <c r="H158" s="44">
        <f t="shared" si="11"/>
        <v>44000</v>
      </c>
      <c r="I158" s="42">
        <v>44000</v>
      </c>
      <c r="J158" s="43"/>
      <c r="K158" s="48">
        <f t="shared" si="12"/>
        <v>0</v>
      </c>
      <c r="L158" s="43"/>
      <c r="M158" s="43"/>
      <c r="N158" s="49" t="s">
        <v>1368</v>
      </c>
      <c r="O158" s="49"/>
      <c r="P158" s="43"/>
      <c r="Q158" s="43"/>
      <c r="R158" s="43"/>
    </row>
    <row r="159" spans="1:18" ht="14.25">
      <c r="A159" s="45">
        <v>2081199</v>
      </c>
      <c r="B159" s="45" t="s">
        <v>1590</v>
      </c>
      <c r="C159" s="40">
        <f t="shared" si="10"/>
        <v>5365633.5</v>
      </c>
      <c r="D159" s="40">
        <f t="shared" si="14"/>
        <v>5365633.5</v>
      </c>
      <c r="E159" s="41">
        <f t="shared" si="13"/>
        <v>57600</v>
      </c>
      <c r="F159" s="43"/>
      <c r="G159" s="43">
        <v>57600</v>
      </c>
      <c r="H159" s="44">
        <f t="shared" si="11"/>
        <v>5308033.5</v>
      </c>
      <c r="I159" s="42">
        <v>5308033.5</v>
      </c>
      <c r="J159" s="43"/>
      <c r="K159" s="48">
        <f t="shared" si="12"/>
        <v>0</v>
      </c>
      <c r="L159" s="43"/>
      <c r="M159" s="43"/>
      <c r="N159" s="49" t="s">
        <v>1368</v>
      </c>
      <c r="O159" s="49"/>
      <c r="P159" s="43"/>
      <c r="Q159" s="43"/>
      <c r="R159" s="43"/>
    </row>
    <row r="160" spans="1:18" ht="14.25">
      <c r="A160" s="45">
        <v>20812</v>
      </c>
      <c r="B160" s="45" t="s">
        <v>1591</v>
      </c>
      <c r="C160" s="40">
        <f t="shared" si="10"/>
        <v>33587551.31</v>
      </c>
      <c r="D160" s="40">
        <f t="shared" si="14"/>
        <v>33587551.31</v>
      </c>
      <c r="E160" s="41">
        <f t="shared" si="13"/>
        <v>0</v>
      </c>
      <c r="F160" s="43"/>
      <c r="G160" s="43"/>
      <c r="H160" s="44">
        <f t="shared" si="11"/>
        <v>33587551.31</v>
      </c>
      <c r="I160" s="42">
        <v>33587551.31</v>
      </c>
      <c r="J160" s="43"/>
      <c r="K160" s="48">
        <f t="shared" si="12"/>
        <v>0</v>
      </c>
      <c r="L160" s="43"/>
      <c r="M160" s="43"/>
      <c r="N160" s="49" t="s">
        <v>1368</v>
      </c>
      <c r="O160" s="49"/>
      <c r="P160" s="43"/>
      <c r="Q160" s="43"/>
      <c r="R160" s="43"/>
    </row>
    <row r="161" spans="1:18" ht="14.25">
      <c r="A161" s="45">
        <v>2081201</v>
      </c>
      <c r="B161" s="45" t="s">
        <v>1592</v>
      </c>
      <c r="C161" s="40">
        <f t="shared" si="10"/>
        <v>28862210</v>
      </c>
      <c r="D161" s="40">
        <f t="shared" si="14"/>
        <v>28862210</v>
      </c>
      <c r="E161" s="41">
        <f t="shared" si="13"/>
        <v>0</v>
      </c>
      <c r="F161" s="43"/>
      <c r="G161" s="43"/>
      <c r="H161" s="44">
        <f t="shared" si="11"/>
        <v>28862210</v>
      </c>
      <c r="I161" s="42">
        <v>28862210</v>
      </c>
      <c r="J161" s="43"/>
      <c r="K161" s="48">
        <f t="shared" si="12"/>
        <v>0</v>
      </c>
      <c r="L161" s="43"/>
      <c r="M161" s="43"/>
      <c r="N161" s="49" t="s">
        <v>1368</v>
      </c>
      <c r="O161" s="49"/>
      <c r="P161" s="43"/>
      <c r="Q161" s="43"/>
      <c r="R161" s="43"/>
    </row>
    <row r="162" spans="1:18" ht="14.25">
      <c r="A162" s="45">
        <v>2081202</v>
      </c>
      <c r="B162" s="45" t="s">
        <v>1593</v>
      </c>
      <c r="C162" s="40">
        <f t="shared" si="10"/>
        <v>4725341.31</v>
      </c>
      <c r="D162" s="40">
        <f t="shared" si="14"/>
        <v>4725341.31</v>
      </c>
      <c r="E162" s="41">
        <f t="shared" si="13"/>
        <v>0</v>
      </c>
      <c r="F162" s="43"/>
      <c r="G162" s="43"/>
      <c r="H162" s="44">
        <f t="shared" si="11"/>
        <v>4725341.31</v>
      </c>
      <c r="I162" s="42">
        <v>4725341.31</v>
      </c>
      <c r="J162" s="43"/>
      <c r="K162" s="48">
        <f t="shared" si="12"/>
        <v>0</v>
      </c>
      <c r="L162" s="43"/>
      <c r="M162" s="43"/>
      <c r="N162" s="49" t="s">
        <v>1368</v>
      </c>
      <c r="O162" s="49"/>
      <c r="P162" s="43"/>
      <c r="Q162" s="43"/>
      <c r="R162" s="43"/>
    </row>
    <row r="163" spans="1:18" ht="14.25">
      <c r="A163" s="45">
        <v>20813</v>
      </c>
      <c r="B163" s="45" t="s">
        <v>1594</v>
      </c>
      <c r="C163" s="40">
        <f t="shared" si="10"/>
        <v>666600</v>
      </c>
      <c r="D163" s="40">
        <f t="shared" si="14"/>
        <v>666600</v>
      </c>
      <c r="E163" s="41">
        <f t="shared" si="13"/>
        <v>0</v>
      </c>
      <c r="F163" s="43"/>
      <c r="G163" s="43"/>
      <c r="H163" s="44">
        <f t="shared" si="11"/>
        <v>666600</v>
      </c>
      <c r="I163" s="42">
        <v>666600</v>
      </c>
      <c r="J163" s="43"/>
      <c r="K163" s="48">
        <f t="shared" si="12"/>
        <v>0</v>
      </c>
      <c r="L163" s="43"/>
      <c r="M163" s="43"/>
      <c r="N163" s="49" t="s">
        <v>1368</v>
      </c>
      <c r="O163" s="49"/>
      <c r="P163" s="43"/>
      <c r="Q163" s="43"/>
      <c r="R163" s="43"/>
    </row>
    <row r="164" spans="1:18" ht="14.25">
      <c r="A164" s="45">
        <v>2081301</v>
      </c>
      <c r="B164" s="45" t="s">
        <v>1595</v>
      </c>
      <c r="C164" s="40">
        <f t="shared" si="10"/>
        <v>540000</v>
      </c>
      <c r="D164" s="40">
        <f t="shared" si="14"/>
        <v>540000</v>
      </c>
      <c r="E164" s="41">
        <f t="shared" si="13"/>
        <v>0</v>
      </c>
      <c r="F164" s="43"/>
      <c r="G164" s="43"/>
      <c r="H164" s="44">
        <f t="shared" si="11"/>
        <v>540000</v>
      </c>
      <c r="I164" s="42">
        <v>540000</v>
      </c>
      <c r="J164" s="43"/>
      <c r="K164" s="48">
        <f t="shared" si="12"/>
        <v>0</v>
      </c>
      <c r="L164" s="43"/>
      <c r="M164" s="43"/>
      <c r="N164" s="49" t="s">
        <v>1368</v>
      </c>
      <c r="O164" s="49"/>
      <c r="P164" s="43"/>
      <c r="Q164" s="43"/>
      <c r="R164" s="43"/>
    </row>
    <row r="165" spans="1:18" ht="14.25">
      <c r="A165" s="45">
        <v>2081399</v>
      </c>
      <c r="B165" s="45" t="s">
        <v>1596</v>
      </c>
      <c r="C165" s="40">
        <f t="shared" si="10"/>
        <v>126600</v>
      </c>
      <c r="D165" s="40">
        <f t="shared" si="14"/>
        <v>126600</v>
      </c>
      <c r="E165" s="41">
        <f t="shared" si="13"/>
        <v>0</v>
      </c>
      <c r="F165" s="43"/>
      <c r="G165" s="43"/>
      <c r="H165" s="44">
        <f t="shared" si="11"/>
        <v>126600</v>
      </c>
      <c r="I165" s="42">
        <v>126600</v>
      </c>
      <c r="J165" s="43"/>
      <c r="K165" s="48">
        <f t="shared" si="12"/>
        <v>0</v>
      </c>
      <c r="L165" s="43"/>
      <c r="M165" s="43"/>
      <c r="N165" s="49" t="s">
        <v>1368</v>
      </c>
      <c r="O165" s="49"/>
      <c r="P165" s="43"/>
      <c r="Q165" s="43"/>
      <c r="R165" s="43"/>
    </row>
    <row r="166" spans="1:18" ht="14.25">
      <c r="A166" s="45">
        <v>20815</v>
      </c>
      <c r="B166" s="45" t="s">
        <v>1597</v>
      </c>
      <c r="C166" s="40">
        <f t="shared" si="10"/>
        <v>6831360</v>
      </c>
      <c r="D166" s="40">
        <f t="shared" si="14"/>
        <v>6831360</v>
      </c>
      <c r="E166" s="41">
        <f t="shared" si="13"/>
        <v>0</v>
      </c>
      <c r="F166" s="43"/>
      <c r="G166" s="43"/>
      <c r="H166" s="44">
        <f t="shared" si="11"/>
        <v>6831360</v>
      </c>
      <c r="I166" s="42">
        <v>6831360</v>
      </c>
      <c r="J166" s="43"/>
      <c r="K166" s="48">
        <f t="shared" si="12"/>
        <v>0</v>
      </c>
      <c r="L166" s="43"/>
      <c r="M166" s="43"/>
      <c r="N166" s="49" t="s">
        <v>1368</v>
      </c>
      <c r="O166" s="49"/>
      <c r="P166" s="43"/>
      <c r="Q166" s="43"/>
      <c r="R166" s="43"/>
    </row>
    <row r="167" spans="1:18" ht="14.25">
      <c r="A167" s="45">
        <v>2081501</v>
      </c>
      <c r="B167" s="45" t="s">
        <v>1598</v>
      </c>
      <c r="C167" s="40">
        <f t="shared" si="10"/>
        <v>5607600</v>
      </c>
      <c r="D167" s="40">
        <f t="shared" si="14"/>
        <v>5607600</v>
      </c>
      <c r="E167" s="41">
        <f t="shared" si="13"/>
        <v>0</v>
      </c>
      <c r="F167" s="43"/>
      <c r="G167" s="43"/>
      <c r="H167" s="44">
        <f t="shared" si="11"/>
        <v>5607600</v>
      </c>
      <c r="I167" s="42">
        <v>5607600</v>
      </c>
      <c r="J167" s="43"/>
      <c r="K167" s="48">
        <f t="shared" si="12"/>
        <v>0</v>
      </c>
      <c r="L167" s="43"/>
      <c r="M167" s="43"/>
      <c r="N167" s="49" t="s">
        <v>1368</v>
      </c>
      <c r="O167" s="49"/>
      <c r="P167" s="43"/>
      <c r="Q167" s="43"/>
      <c r="R167" s="43"/>
    </row>
    <row r="168" spans="1:18" ht="14.25">
      <c r="A168" s="45">
        <v>2081599</v>
      </c>
      <c r="B168" s="45" t="s">
        <v>1599</v>
      </c>
      <c r="C168" s="40">
        <f t="shared" si="10"/>
        <v>1223760</v>
      </c>
      <c r="D168" s="40">
        <f t="shared" si="14"/>
        <v>1223760</v>
      </c>
      <c r="E168" s="41">
        <f t="shared" si="13"/>
        <v>0</v>
      </c>
      <c r="F168" s="43"/>
      <c r="G168" s="43"/>
      <c r="H168" s="44">
        <f t="shared" si="11"/>
        <v>1223760</v>
      </c>
      <c r="I168" s="42">
        <v>1223760</v>
      </c>
      <c r="J168" s="43"/>
      <c r="K168" s="48">
        <f t="shared" si="12"/>
        <v>0</v>
      </c>
      <c r="L168" s="43"/>
      <c r="M168" s="43"/>
      <c r="N168" s="49" t="s">
        <v>1368</v>
      </c>
      <c r="O168" s="49"/>
      <c r="P168" s="43"/>
      <c r="Q168" s="43"/>
      <c r="R168" s="43"/>
    </row>
    <row r="169" spans="1:18" ht="14.25">
      <c r="A169" s="45">
        <v>20817</v>
      </c>
      <c r="B169" s="45" t="s">
        <v>1600</v>
      </c>
      <c r="C169" s="40">
        <f t="shared" si="10"/>
        <v>61197838</v>
      </c>
      <c r="D169" s="40">
        <f t="shared" si="14"/>
        <v>61197838</v>
      </c>
      <c r="E169" s="41">
        <f t="shared" si="13"/>
        <v>0</v>
      </c>
      <c r="F169" s="43"/>
      <c r="G169" s="43"/>
      <c r="H169" s="44">
        <f t="shared" si="11"/>
        <v>61197838</v>
      </c>
      <c r="I169" s="42">
        <v>61197838</v>
      </c>
      <c r="J169" s="43"/>
      <c r="K169" s="48">
        <f t="shared" si="12"/>
        <v>0</v>
      </c>
      <c r="L169" s="43"/>
      <c r="M169" s="43"/>
      <c r="N169" s="49" t="s">
        <v>1368</v>
      </c>
      <c r="O169" s="49"/>
      <c r="P169" s="43"/>
      <c r="Q169" s="43"/>
      <c r="R169" s="43"/>
    </row>
    <row r="170" spans="1:18" ht="14.25">
      <c r="A170" s="45">
        <v>2081701</v>
      </c>
      <c r="B170" s="45" t="s">
        <v>1601</v>
      </c>
      <c r="C170" s="40">
        <f t="shared" si="10"/>
        <v>56061338</v>
      </c>
      <c r="D170" s="40">
        <f t="shared" si="14"/>
        <v>56061338</v>
      </c>
      <c r="E170" s="41">
        <f t="shared" si="13"/>
        <v>0</v>
      </c>
      <c r="F170" s="43"/>
      <c r="G170" s="43"/>
      <c r="H170" s="44">
        <f t="shared" si="11"/>
        <v>56061338</v>
      </c>
      <c r="I170" s="42">
        <v>56061338</v>
      </c>
      <c r="J170" s="43"/>
      <c r="K170" s="48">
        <f t="shared" si="12"/>
        <v>0</v>
      </c>
      <c r="L170" s="43"/>
      <c r="M170" s="43"/>
      <c r="N170" s="49" t="s">
        <v>1368</v>
      </c>
      <c r="O170" s="49"/>
      <c r="P170" s="43"/>
      <c r="Q170" s="43"/>
      <c r="R170" s="43"/>
    </row>
    <row r="171" spans="1:18" ht="14.25">
      <c r="A171" s="45">
        <v>2081702</v>
      </c>
      <c r="B171" s="45" t="s">
        <v>1602</v>
      </c>
      <c r="C171" s="40">
        <f t="shared" si="10"/>
        <v>5136500</v>
      </c>
      <c r="D171" s="40">
        <f t="shared" si="14"/>
        <v>5136500</v>
      </c>
      <c r="E171" s="41">
        <f t="shared" si="13"/>
        <v>0</v>
      </c>
      <c r="F171" s="43"/>
      <c r="G171" s="43"/>
      <c r="H171" s="44">
        <f t="shared" si="11"/>
        <v>5136500</v>
      </c>
      <c r="I171" s="42">
        <v>5136500</v>
      </c>
      <c r="J171" s="43"/>
      <c r="K171" s="48">
        <f t="shared" si="12"/>
        <v>0</v>
      </c>
      <c r="L171" s="43"/>
      <c r="M171" s="43"/>
      <c r="N171" s="49" t="s">
        <v>1368</v>
      </c>
      <c r="O171" s="49"/>
      <c r="P171" s="43"/>
      <c r="Q171" s="43"/>
      <c r="R171" s="43"/>
    </row>
    <row r="172" spans="1:18" ht="14.25">
      <c r="A172" s="45">
        <v>20818</v>
      </c>
      <c r="B172" s="45" t="s">
        <v>1603</v>
      </c>
      <c r="C172" s="40">
        <f t="shared" si="10"/>
        <v>5885699</v>
      </c>
      <c r="D172" s="40">
        <f t="shared" si="14"/>
        <v>5885699</v>
      </c>
      <c r="E172" s="41">
        <f t="shared" si="13"/>
        <v>0</v>
      </c>
      <c r="F172" s="43"/>
      <c r="G172" s="43"/>
      <c r="H172" s="44">
        <f t="shared" si="11"/>
        <v>5885699</v>
      </c>
      <c r="I172" s="42">
        <v>5885699</v>
      </c>
      <c r="J172" s="43"/>
      <c r="K172" s="48">
        <f t="shared" si="12"/>
        <v>0</v>
      </c>
      <c r="L172" s="43"/>
      <c r="M172" s="43"/>
      <c r="N172" s="49" t="s">
        <v>1368</v>
      </c>
      <c r="O172" s="49"/>
      <c r="P172" s="43"/>
      <c r="Q172" s="43"/>
      <c r="R172" s="43"/>
    </row>
    <row r="173" spans="1:18" ht="14.25">
      <c r="A173" s="45">
        <v>2081801</v>
      </c>
      <c r="B173" s="45" t="s">
        <v>1604</v>
      </c>
      <c r="C173" s="40">
        <f t="shared" si="10"/>
        <v>4196439</v>
      </c>
      <c r="D173" s="40">
        <f t="shared" si="14"/>
        <v>4196439</v>
      </c>
      <c r="E173" s="41">
        <f t="shared" si="13"/>
        <v>0</v>
      </c>
      <c r="F173" s="43"/>
      <c r="G173" s="43"/>
      <c r="H173" s="44">
        <f t="shared" si="11"/>
        <v>4196439</v>
      </c>
      <c r="I173" s="42">
        <v>4196439</v>
      </c>
      <c r="J173" s="43"/>
      <c r="K173" s="48">
        <f t="shared" si="12"/>
        <v>0</v>
      </c>
      <c r="L173" s="43"/>
      <c r="M173" s="43"/>
      <c r="N173" s="49" t="s">
        <v>1368</v>
      </c>
      <c r="O173" s="49"/>
      <c r="P173" s="43"/>
      <c r="Q173" s="43"/>
      <c r="R173" s="43"/>
    </row>
    <row r="174" spans="1:18" ht="14.25">
      <c r="A174" s="45">
        <v>2081899</v>
      </c>
      <c r="B174" s="45" t="s">
        <v>1605</v>
      </c>
      <c r="C174" s="40">
        <f t="shared" si="10"/>
        <v>1689260</v>
      </c>
      <c r="D174" s="40">
        <f t="shared" si="14"/>
        <v>1689260</v>
      </c>
      <c r="E174" s="41">
        <f t="shared" si="13"/>
        <v>0</v>
      </c>
      <c r="F174" s="43"/>
      <c r="G174" s="43"/>
      <c r="H174" s="44">
        <f t="shared" si="11"/>
        <v>1689260</v>
      </c>
      <c r="I174" s="42">
        <v>1689260</v>
      </c>
      <c r="J174" s="43"/>
      <c r="K174" s="48">
        <f t="shared" si="12"/>
        <v>0</v>
      </c>
      <c r="L174" s="43"/>
      <c r="M174" s="43"/>
      <c r="N174" s="49" t="s">
        <v>1368</v>
      </c>
      <c r="O174" s="49"/>
      <c r="P174" s="43"/>
      <c r="Q174" s="43"/>
      <c r="R174" s="43"/>
    </row>
    <row r="175" spans="1:18" ht="14.25">
      <c r="A175" s="45">
        <v>20822</v>
      </c>
      <c r="B175" s="45" t="s">
        <v>1606</v>
      </c>
      <c r="C175" s="40">
        <f t="shared" si="10"/>
        <v>8752218.47</v>
      </c>
      <c r="D175" s="40">
        <f t="shared" si="14"/>
        <v>258800</v>
      </c>
      <c r="E175" s="41">
        <f t="shared" si="13"/>
        <v>0</v>
      </c>
      <c r="F175" s="43"/>
      <c r="G175" s="43"/>
      <c r="H175" s="44">
        <f t="shared" si="11"/>
        <v>0</v>
      </c>
      <c r="I175" s="43"/>
      <c r="J175" s="43"/>
      <c r="K175" s="48">
        <f t="shared" si="12"/>
        <v>258800</v>
      </c>
      <c r="L175" s="43"/>
      <c r="M175" s="43">
        <v>258800</v>
      </c>
      <c r="N175" s="49" t="s">
        <v>1368</v>
      </c>
      <c r="O175" s="49"/>
      <c r="P175" s="43"/>
      <c r="Q175" s="43"/>
      <c r="R175" s="43">
        <v>8493418.47</v>
      </c>
    </row>
    <row r="176" spans="1:18" ht="14.25">
      <c r="A176" s="45">
        <v>2082201</v>
      </c>
      <c r="B176" s="45" t="s">
        <v>1607</v>
      </c>
      <c r="C176" s="40">
        <f t="shared" si="10"/>
        <v>8493418.47</v>
      </c>
      <c r="D176" s="40">
        <f t="shared" si="14"/>
        <v>0</v>
      </c>
      <c r="E176" s="41">
        <f t="shared" si="13"/>
        <v>0</v>
      </c>
      <c r="F176" s="49"/>
      <c r="G176" s="49"/>
      <c r="H176" s="44">
        <f t="shared" si="11"/>
        <v>0</v>
      </c>
      <c r="I176" s="49"/>
      <c r="J176" s="49"/>
      <c r="K176" s="48">
        <f t="shared" si="12"/>
        <v>0</v>
      </c>
      <c r="L176" s="49"/>
      <c r="M176" s="49"/>
      <c r="N176" s="49" t="s">
        <v>1368</v>
      </c>
      <c r="O176" s="49"/>
      <c r="P176" s="43"/>
      <c r="Q176" s="43"/>
      <c r="R176" s="43">
        <v>8493418.47</v>
      </c>
    </row>
    <row r="177" spans="1:18" ht="14.25">
      <c r="A177" s="45">
        <v>2082202</v>
      </c>
      <c r="B177" s="45" t="s">
        <v>1608</v>
      </c>
      <c r="C177" s="40">
        <f t="shared" si="10"/>
        <v>258800</v>
      </c>
      <c r="D177" s="40">
        <f t="shared" si="14"/>
        <v>258800</v>
      </c>
      <c r="E177" s="41">
        <f t="shared" si="13"/>
        <v>0</v>
      </c>
      <c r="F177" s="49"/>
      <c r="G177" s="49"/>
      <c r="H177" s="44">
        <f t="shared" si="11"/>
        <v>0</v>
      </c>
      <c r="I177" s="49"/>
      <c r="J177" s="49"/>
      <c r="K177" s="48">
        <f t="shared" si="12"/>
        <v>258800</v>
      </c>
      <c r="L177" s="49"/>
      <c r="M177" s="49">
        <v>258800</v>
      </c>
      <c r="N177" s="49"/>
      <c r="O177" s="49"/>
      <c r="P177" s="43"/>
      <c r="Q177" s="43"/>
      <c r="R177" s="43"/>
    </row>
    <row r="178" spans="1:18" ht="14.25">
      <c r="A178" s="45">
        <v>20860</v>
      </c>
      <c r="B178" s="45" t="s">
        <v>1609</v>
      </c>
      <c r="C178" s="40">
        <f t="shared" si="10"/>
        <v>1309400</v>
      </c>
      <c r="D178" s="40">
        <f t="shared" si="14"/>
        <v>1309400</v>
      </c>
      <c r="E178" s="41">
        <f t="shared" si="13"/>
        <v>0</v>
      </c>
      <c r="F178" s="49"/>
      <c r="G178" s="49"/>
      <c r="H178" s="44">
        <f t="shared" si="11"/>
        <v>1309400</v>
      </c>
      <c r="I178" s="49">
        <v>1309400</v>
      </c>
      <c r="J178" s="49"/>
      <c r="K178" s="48">
        <f t="shared" si="12"/>
        <v>0</v>
      </c>
      <c r="L178" s="49"/>
      <c r="M178" s="49"/>
      <c r="N178" s="49"/>
      <c r="O178" s="49"/>
      <c r="P178" s="43"/>
      <c r="Q178" s="43"/>
      <c r="R178" s="43"/>
    </row>
    <row r="179" spans="1:18" ht="14.25">
      <c r="A179" s="45">
        <v>2086099</v>
      </c>
      <c r="B179" s="45" t="s">
        <v>1610</v>
      </c>
      <c r="C179" s="40">
        <f t="shared" si="10"/>
        <v>1309400</v>
      </c>
      <c r="D179" s="40">
        <f t="shared" si="14"/>
        <v>1309400</v>
      </c>
      <c r="E179" s="41">
        <f t="shared" si="13"/>
        <v>0</v>
      </c>
      <c r="F179" s="49"/>
      <c r="G179" s="49"/>
      <c r="H179" s="44">
        <f t="shared" si="11"/>
        <v>1309400</v>
      </c>
      <c r="I179" s="49">
        <v>1309400</v>
      </c>
      <c r="J179" s="49"/>
      <c r="K179" s="48">
        <f t="shared" si="12"/>
        <v>0</v>
      </c>
      <c r="L179" s="49"/>
      <c r="M179" s="49"/>
      <c r="N179" s="49" t="s">
        <v>1368</v>
      </c>
      <c r="O179" s="49"/>
      <c r="P179" s="43"/>
      <c r="Q179" s="43"/>
      <c r="R179" s="43"/>
    </row>
    <row r="180" spans="1:18" ht="14.25">
      <c r="A180" s="45">
        <v>20899</v>
      </c>
      <c r="B180" s="45" t="s">
        <v>1611</v>
      </c>
      <c r="C180" s="40">
        <f t="shared" si="10"/>
        <v>40000</v>
      </c>
      <c r="D180" s="40">
        <f t="shared" si="14"/>
        <v>40000</v>
      </c>
      <c r="E180" s="41">
        <f t="shared" si="13"/>
        <v>0</v>
      </c>
      <c r="F180" s="43"/>
      <c r="G180" s="43"/>
      <c r="H180" s="44">
        <f t="shared" si="11"/>
        <v>40000</v>
      </c>
      <c r="I180" s="42">
        <v>40000</v>
      </c>
      <c r="J180" s="43"/>
      <c r="K180" s="48">
        <f t="shared" si="12"/>
        <v>0</v>
      </c>
      <c r="L180" s="43"/>
      <c r="M180" s="43"/>
      <c r="N180" s="49" t="s">
        <v>1368</v>
      </c>
      <c r="O180" s="49"/>
      <c r="P180" s="43"/>
      <c r="Q180" s="43"/>
      <c r="R180" s="43"/>
    </row>
    <row r="181" spans="1:18" ht="14.25">
      <c r="A181" s="45">
        <v>2089901</v>
      </c>
      <c r="B181" s="45" t="s">
        <v>1612</v>
      </c>
      <c r="C181" s="40">
        <f t="shared" si="10"/>
        <v>40000</v>
      </c>
      <c r="D181" s="40">
        <f t="shared" si="14"/>
        <v>40000</v>
      </c>
      <c r="E181" s="41">
        <f t="shared" si="13"/>
        <v>0</v>
      </c>
      <c r="F181" s="43"/>
      <c r="G181" s="43"/>
      <c r="H181" s="44">
        <f t="shared" si="11"/>
        <v>40000</v>
      </c>
      <c r="I181" s="42">
        <v>40000</v>
      </c>
      <c r="J181" s="43"/>
      <c r="K181" s="48">
        <f t="shared" si="12"/>
        <v>0</v>
      </c>
      <c r="L181" s="43"/>
      <c r="M181" s="43"/>
      <c r="N181" s="49" t="s">
        <v>1368</v>
      </c>
      <c r="O181" s="49"/>
      <c r="P181" s="43"/>
      <c r="Q181" s="43"/>
      <c r="R181" s="43"/>
    </row>
    <row r="182" spans="1:18" ht="14.25">
      <c r="A182" s="45">
        <v>210</v>
      </c>
      <c r="B182" s="45" t="s">
        <v>1613</v>
      </c>
      <c r="C182" s="40">
        <f t="shared" si="10"/>
        <v>249200244.98</v>
      </c>
      <c r="D182" s="40">
        <f t="shared" si="14"/>
        <v>249200244.98</v>
      </c>
      <c r="E182" s="41">
        <f t="shared" si="13"/>
        <v>54507159.62</v>
      </c>
      <c r="F182" s="42">
        <v>54507159.62</v>
      </c>
      <c r="G182" s="43"/>
      <c r="H182" s="44">
        <f t="shared" si="11"/>
        <v>138337923</v>
      </c>
      <c r="I182" s="42">
        <v>117569869</v>
      </c>
      <c r="J182" s="43">
        <v>20768054</v>
      </c>
      <c r="K182" s="48">
        <f t="shared" si="12"/>
        <v>0</v>
      </c>
      <c r="L182" s="43"/>
      <c r="M182" s="43"/>
      <c r="N182" s="49" t="s">
        <v>1368</v>
      </c>
      <c r="O182" s="49"/>
      <c r="P182" s="42">
        <v>56355162.36</v>
      </c>
      <c r="Q182" s="42"/>
      <c r="R182" s="43"/>
    </row>
    <row r="183" spans="1:18" ht="14.25">
      <c r="A183" s="45">
        <v>21001</v>
      </c>
      <c r="B183" s="45" t="s">
        <v>1614</v>
      </c>
      <c r="C183" s="40">
        <f t="shared" si="10"/>
        <v>3271423.91</v>
      </c>
      <c r="D183" s="40">
        <f t="shared" si="14"/>
        <v>3271423.91</v>
      </c>
      <c r="E183" s="41">
        <f t="shared" si="13"/>
        <v>1054563.91</v>
      </c>
      <c r="F183" s="42">
        <v>1054563.91</v>
      </c>
      <c r="G183" s="43"/>
      <c r="H183" s="44">
        <f t="shared" si="11"/>
        <v>467735</v>
      </c>
      <c r="I183" s="42">
        <v>467735</v>
      </c>
      <c r="J183" s="43"/>
      <c r="K183" s="48">
        <f t="shared" si="12"/>
        <v>0</v>
      </c>
      <c r="L183" s="43"/>
      <c r="M183" s="43"/>
      <c r="N183" s="49" t="s">
        <v>1368</v>
      </c>
      <c r="O183" s="49"/>
      <c r="P183" s="52">
        <v>1749125</v>
      </c>
      <c r="Q183" s="52"/>
      <c r="R183" s="43"/>
    </row>
    <row r="184" spans="1:18" ht="14.25">
      <c r="A184" s="45">
        <v>2100199</v>
      </c>
      <c r="B184" s="45" t="s">
        <v>1615</v>
      </c>
      <c r="C184" s="40">
        <f t="shared" si="10"/>
        <v>3271523.91</v>
      </c>
      <c r="D184" s="40">
        <f t="shared" si="14"/>
        <v>3271523.91</v>
      </c>
      <c r="E184" s="41">
        <f t="shared" si="13"/>
        <v>1054563.91</v>
      </c>
      <c r="F184" s="42">
        <v>1054563.91</v>
      </c>
      <c r="G184" s="43"/>
      <c r="H184" s="44">
        <f t="shared" si="11"/>
        <v>467835</v>
      </c>
      <c r="I184" s="42">
        <v>467835</v>
      </c>
      <c r="J184" s="43"/>
      <c r="K184" s="48">
        <f t="shared" si="12"/>
        <v>0</v>
      </c>
      <c r="L184" s="43"/>
      <c r="M184" s="43"/>
      <c r="N184" s="49"/>
      <c r="O184" s="49"/>
      <c r="P184" s="42">
        <v>1749125</v>
      </c>
      <c r="Q184" s="42"/>
      <c r="R184" s="43"/>
    </row>
    <row r="185" spans="1:18" ht="14.25">
      <c r="A185" s="45">
        <v>21002</v>
      </c>
      <c r="B185" s="45" t="s">
        <v>1616</v>
      </c>
      <c r="C185" s="40">
        <f t="shared" si="10"/>
        <v>58090751.83</v>
      </c>
      <c r="D185" s="40">
        <f t="shared" si="14"/>
        <v>58090751.83</v>
      </c>
      <c r="E185" s="41">
        <f t="shared" si="13"/>
        <v>34014258.7</v>
      </c>
      <c r="F185" s="42">
        <v>34014258.7</v>
      </c>
      <c r="G185" s="43"/>
      <c r="H185" s="44">
        <f t="shared" si="11"/>
        <v>0</v>
      </c>
      <c r="I185" s="42"/>
      <c r="J185" s="43"/>
      <c r="K185" s="48">
        <f t="shared" si="12"/>
        <v>0</v>
      </c>
      <c r="L185" s="43"/>
      <c r="M185" s="43"/>
      <c r="N185" s="49"/>
      <c r="O185" s="49"/>
      <c r="P185" s="42">
        <v>24076493.13</v>
      </c>
      <c r="Q185" s="42"/>
      <c r="R185" s="43"/>
    </row>
    <row r="186" spans="1:18" ht="14.25">
      <c r="A186" s="45">
        <v>2100201</v>
      </c>
      <c r="B186" s="45" t="s">
        <v>1617</v>
      </c>
      <c r="C186" s="40">
        <f t="shared" si="10"/>
        <v>27856902.31</v>
      </c>
      <c r="D186" s="40">
        <f t="shared" si="14"/>
        <v>27856902.31</v>
      </c>
      <c r="E186" s="41">
        <f t="shared" si="13"/>
        <v>14305492.7</v>
      </c>
      <c r="F186" s="42">
        <v>14305492.7</v>
      </c>
      <c r="G186" s="43"/>
      <c r="H186" s="44">
        <f t="shared" si="11"/>
        <v>0</v>
      </c>
      <c r="I186" s="42"/>
      <c r="J186" s="43"/>
      <c r="K186" s="48">
        <f t="shared" si="12"/>
        <v>0</v>
      </c>
      <c r="L186" s="43"/>
      <c r="M186" s="43"/>
      <c r="N186" s="49" t="s">
        <v>1368</v>
      </c>
      <c r="O186" s="49"/>
      <c r="P186" s="42">
        <v>13551409.61</v>
      </c>
      <c r="Q186" s="42"/>
      <c r="R186" s="43"/>
    </row>
    <row r="187" spans="1:18" ht="14.25">
      <c r="A187" s="45">
        <v>2100202</v>
      </c>
      <c r="B187" s="45" t="s">
        <v>1618</v>
      </c>
      <c r="C187" s="40">
        <f t="shared" si="10"/>
        <v>21233849.52</v>
      </c>
      <c r="D187" s="40">
        <f t="shared" si="14"/>
        <v>21233849.52</v>
      </c>
      <c r="E187" s="41">
        <f t="shared" si="13"/>
        <v>12538766</v>
      </c>
      <c r="F187" s="42">
        <v>12538766</v>
      </c>
      <c r="G187" s="43"/>
      <c r="H187" s="44">
        <f t="shared" si="11"/>
        <v>0</v>
      </c>
      <c r="I187" s="42"/>
      <c r="J187" s="43"/>
      <c r="K187" s="48">
        <f t="shared" si="12"/>
        <v>0</v>
      </c>
      <c r="L187" s="43"/>
      <c r="M187" s="43"/>
      <c r="N187" s="49" t="s">
        <v>1368</v>
      </c>
      <c r="O187" s="49"/>
      <c r="P187" s="42">
        <v>8695083.52</v>
      </c>
      <c r="Q187" s="42"/>
      <c r="R187" s="43"/>
    </row>
    <row r="188" spans="1:18" ht="14.25">
      <c r="A188" s="45">
        <v>2100299</v>
      </c>
      <c r="B188" s="45" t="s">
        <v>1619</v>
      </c>
      <c r="C188" s="40">
        <f t="shared" si="10"/>
        <v>9000000</v>
      </c>
      <c r="D188" s="40">
        <f t="shared" si="14"/>
        <v>9000000</v>
      </c>
      <c r="E188" s="41">
        <f t="shared" si="13"/>
        <v>7170000</v>
      </c>
      <c r="F188" s="42">
        <v>7170000</v>
      </c>
      <c r="G188" s="43"/>
      <c r="H188" s="44">
        <f t="shared" si="11"/>
        <v>0</v>
      </c>
      <c r="I188" s="42"/>
      <c r="J188" s="43"/>
      <c r="K188" s="48">
        <f t="shared" si="12"/>
        <v>0</v>
      </c>
      <c r="L188" s="43"/>
      <c r="M188" s="43"/>
      <c r="N188" s="49" t="s">
        <v>1368</v>
      </c>
      <c r="O188" s="49"/>
      <c r="P188" s="42">
        <v>1830000</v>
      </c>
      <c r="Q188" s="42"/>
      <c r="R188" s="43"/>
    </row>
    <row r="189" spans="1:18" ht="14.25">
      <c r="A189" s="45">
        <v>21003</v>
      </c>
      <c r="B189" s="45" t="s">
        <v>1620</v>
      </c>
      <c r="C189" s="40">
        <f t="shared" si="10"/>
        <v>26738926.4</v>
      </c>
      <c r="D189" s="40">
        <f t="shared" si="14"/>
        <v>26738926.4</v>
      </c>
      <c r="E189" s="41">
        <f t="shared" si="13"/>
        <v>9819279.4</v>
      </c>
      <c r="F189" s="42">
        <v>9819279.4</v>
      </c>
      <c r="G189" s="43"/>
      <c r="H189" s="44">
        <f t="shared" si="11"/>
        <v>0</v>
      </c>
      <c r="I189" s="42"/>
      <c r="J189" s="43"/>
      <c r="K189" s="48">
        <f t="shared" si="12"/>
        <v>0</v>
      </c>
      <c r="L189" s="43"/>
      <c r="M189" s="43"/>
      <c r="N189" s="49" t="s">
        <v>1368</v>
      </c>
      <c r="O189" s="49"/>
      <c r="P189" s="42">
        <v>16919647</v>
      </c>
      <c r="Q189" s="42"/>
      <c r="R189" s="43"/>
    </row>
    <row r="190" spans="1:18" ht="14.25">
      <c r="A190" s="45">
        <v>2100302</v>
      </c>
      <c r="B190" s="45" t="s">
        <v>1621</v>
      </c>
      <c r="C190" s="40">
        <f t="shared" si="10"/>
        <v>22517526.4</v>
      </c>
      <c r="D190" s="40">
        <f t="shared" si="14"/>
        <v>22517526.4</v>
      </c>
      <c r="E190" s="41">
        <f t="shared" si="13"/>
        <v>6723879.4</v>
      </c>
      <c r="F190" s="42">
        <v>6723879.4</v>
      </c>
      <c r="G190" s="43"/>
      <c r="H190" s="44">
        <f t="shared" si="11"/>
        <v>0</v>
      </c>
      <c r="I190" s="42"/>
      <c r="J190" s="43"/>
      <c r="K190" s="48">
        <f t="shared" si="12"/>
        <v>0</v>
      </c>
      <c r="L190" s="43"/>
      <c r="M190" s="43"/>
      <c r="N190" s="49" t="s">
        <v>1368</v>
      </c>
      <c r="O190" s="49"/>
      <c r="P190" s="42">
        <v>15793647</v>
      </c>
      <c r="Q190" s="42"/>
      <c r="R190" s="43"/>
    </row>
    <row r="191" spans="1:18" ht="14.25">
      <c r="A191" s="45">
        <v>2100399</v>
      </c>
      <c r="B191" s="45" t="s">
        <v>1622</v>
      </c>
      <c r="C191" s="40">
        <f t="shared" si="10"/>
        <v>4221400</v>
      </c>
      <c r="D191" s="40">
        <f t="shared" si="14"/>
        <v>4221400</v>
      </c>
      <c r="E191" s="41">
        <f t="shared" si="13"/>
        <v>3095400</v>
      </c>
      <c r="F191" s="42">
        <v>3095400</v>
      </c>
      <c r="G191" s="43"/>
      <c r="H191" s="44">
        <f t="shared" si="11"/>
        <v>0</v>
      </c>
      <c r="I191" s="42"/>
      <c r="J191" s="43"/>
      <c r="K191" s="48">
        <f t="shared" si="12"/>
        <v>0</v>
      </c>
      <c r="L191" s="43"/>
      <c r="M191" s="43"/>
      <c r="N191" s="49" t="s">
        <v>1368</v>
      </c>
      <c r="O191" s="49"/>
      <c r="P191" s="42">
        <v>1126000</v>
      </c>
      <c r="Q191" s="42"/>
      <c r="R191" s="43"/>
    </row>
    <row r="192" spans="1:18" ht="14.25">
      <c r="A192" s="45">
        <v>21004</v>
      </c>
      <c r="B192" s="45" t="s">
        <v>1623</v>
      </c>
      <c r="C192" s="40">
        <f t="shared" si="10"/>
        <v>13001659.73</v>
      </c>
      <c r="D192" s="40">
        <f t="shared" si="14"/>
        <v>13001659.73</v>
      </c>
      <c r="E192" s="41">
        <f t="shared" si="13"/>
        <v>7425822.93</v>
      </c>
      <c r="F192" s="42">
        <v>7425822.93</v>
      </c>
      <c r="G192" s="43"/>
      <c r="H192" s="44">
        <f t="shared" si="11"/>
        <v>0</v>
      </c>
      <c r="I192" s="42"/>
      <c r="J192" s="43"/>
      <c r="K192" s="48">
        <f t="shared" si="12"/>
        <v>0</v>
      </c>
      <c r="L192" s="43"/>
      <c r="M192" s="43"/>
      <c r="N192" s="49" t="s">
        <v>1368</v>
      </c>
      <c r="O192" s="49"/>
      <c r="P192" s="42">
        <v>5575836.8</v>
      </c>
      <c r="Q192" s="42"/>
      <c r="R192" s="43"/>
    </row>
    <row r="193" spans="1:18" ht="14.25">
      <c r="A193" s="45">
        <v>2100401</v>
      </c>
      <c r="B193" s="45" t="s">
        <v>1624</v>
      </c>
      <c r="C193" s="40">
        <f t="shared" si="10"/>
        <v>1784586</v>
      </c>
      <c r="D193" s="40">
        <f t="shared" si="14"/>
        <v>1784586</v>
      </c>
      <c r="E193" s="41">
        <f t="shared" si="13"/>
        <v>167049</v>
      </c>
      <c r="F193" s="42">
        <v>167049</v>
      </c>
      <c r="G193" s="43"/>
      <c r="H193" s="44">
        <f t="shared" si="11"/>
        <v>0</v>
      </c>
      <c r="I193" s="42"/>
      <c r="J193" s="43"/>
      <c r="K193" s="48">
        <f t="shared" si="12"/>
        <v>0</v>
      </c>
      <c r="L193" s="43"/>
      <c r="M193" s="43"/>
      <c r="N193" s="49" t="s">
        <v>1368</v>
      </c>
      <c r="O193" s="49"/>
      <c r="P193" s="42">
        <v>1617537</v>
      </c>
      <c r="Q193" s="42"/>
      <c r="R193" s="43"/>
    </row>
    <row r="194" spans="1:18" ht="14.25">
      <c r="A194" s="45">
        <v>2100402</v>
      </c>
      <c r="B194" s="45" t="s">
        <v>1625</v>
      </c>
      <c r="C194" s="40">
        <f t="shared" si="10"/>
        <v>1044016.53</v>
      </c>
      <c r="D194" s="40">
        <f t="shared" si="14"/>
        <v>1044016.53</v>
      </c>
      <c r="E194" s="41">
        <f t="shared" si="13"/>
        <v>155696.53</v>
      </c>
      <c r="F194" s="42">
        <v>155696.53</v>
      </c>
      <c r="G194" s="43"/>
      <c r="H194" s="44">
        <f t="shared" si="11"/>
        <v>0</v>
      </c>
      <c r="I194" s="42"/>
      <c r="J194" s="43"/>
      <c r="K194" s="48">
        <f t="shared" si="12"/>
        <v>0</v>
      </c>
      <c r="L194" s="43"/>
      <c r="M194" s="43"/>
      <c r="N194" s="49" t="s">
        <v>1368</v>
      </c>
      <c r="O194" s="49"/>
      <c r="P194" s="42">
        <v>888320</v>
      </c>
      <c r="Q194" s="42"/>
      <c r="R194" s="43"/>
    </row>
    <row r="195" spans="1:18" ht="14.25">
      <c r="A195" s="45">
        <v>2100403</v>
      </c>
      <c r="B195" s="45" t="s">
        <v>1626</v>
      </c>
      <c r="C195" s="40">
        <f t="shared" si="10"/>
        <v>1151745.2</v>
      </c>
      <c r="D195" s="40">
        <f t="shared" si="14"/>
        <v>1151745.2</v>
      </c>
      <c r="E195" s="41">
        <f t="shared" si="13"/>
        <v>30714.2</v>
      </c>
      <c r="F195" s="42">
        <v>30714.2</v>
      </c>
      <c r="G195" s="43"/>
      <c r="H195" s="44">
        <f t="shared" si="11"/>
        <v>0</v>
      </c>
      <c r="I195" s="42"/>
      <c r="J195" s="43"/>
      <c r="K195" s="48">
        <f t="shared" si="12"/>
        <v>0</v>
      </c>
      <c r="L195" s="43"/>
      <c r="M195" s="43"/>
      <c r="N195" s="49" t="s">
        <v>1368</v>
      </c>
      <c r="O195" s="49"/>
      <c r="P195" s="42">
        <v>1121031</v>
      </c>
      <c r="Q195" s="42"/>
      <c r="R195" s="43"/>
    </row>
    <row r="196" spans="1:18" ht="14.25">
      <c r="A196" s="45">
        <v>2100408</v>
      </c>
      <c r="B196" s="45" t="s">
        <v>1627</v>
      </c>
      <c r="C196" s="40">
        <f t="shared" si="10"/>
        <v>6496496</v>
      </c>
      <c r="D196" s="40">
        <f t="shared" si="14"/>
        <v>6496496</v>
      </c>
      <c r="E196" s="41">
        <f t="shared" si="13"/>
        <v>4547547.2</v>
      </c>
      <c r="F196" s="42">
        <v>4547547.2</v>
      </c>
      <c r="G196" s="43"/>
      <c r="H196" s="44">
        <f t="shared" si="11"/>
        <v>0</v>
      </c>
      <c r="I196" s="42"/>
      <c r="J196" s="43"/>
      <c r="K196" s="48">
        <f t="shared" si="12"/>
        <v>0</v>
      </c>
      <c r="L196" s="43"/>
      <c r="M196" s="43"/>
      <c r="N196" s="49" t="s">
        <v>1368</v>
      </c>
      <c r="O196" s="49"/>
      <c r="P196" s="42">
        <v>1948948.8</v>
      </c>
      <c r="Q196" s="42"/>
      <c r="R196" s="43"/>
    </row>
    <row r="197" spans="1:18" ht="14.25">
      <c r="A197" s="45">
        <v>2100409</v>
      </c>
      <c r="B197" s="45" t="s">
        <v>1628</v>
      </c>
      <c r="C197" s="40">
        <f t="shared" si="10"/>
        <v>2336916</v>
      </c>
      <c r="D197" s="40">
        <f t="shared" si="14"/>
        <v>2336916</v>
      </c>
      <c r="E197" s="41">
        <f t="shared" si="13"/>
        <v>2336916</v>
      </c>
      <c r="F197" s="42">
        <v>2336916</v>
      </c>
      <c r="G197" s="43"/>
      <c r="H197" s="44">
        <f t="shared" si="11"/>
        <v>0</v>
      </c>
      <c r="I197" s="42"/>
      <c r="J197" s="43"/>
      <c r="K197" s="48">
        <f t="shared" si="12"/>
        <v>0</v>
      </c>
      <c r="L197" s="43"/>
      <c r="M197" s="43"/>
      <c r="N197" s="49" t="s">
        <v>1368</v>
      </c>
      <c r="O197" s="49"/>
      <c r="P197" s="42"/>
      <c r="Q197" s="42"/>
      <c r="R197" s="43"/>
    </row>
    <row r="198" spans="1:18" ht="14.25">
      <c r="A198" s="45">
        <v>2100410</v>
      </c>
      <c r="B198" s="45" t="s">
        <v>1629</v>
      </c>
      <c r="C198" s="40">
        <f t="shared" si="10"/>
        <v>60000</v>
      </c>
      <c r="D198" s="40">
        <f t="shared" si="14"/>
        <v>60000</v>
      </c>
      <c r="E198" s="41">
        <f t="shared" si="13"/>
        <v>60000</v>
      </c>
      <c r="F198" s="42">
        <v>60000</v>
      </c>
      <c r="G198" s="43"/>
      <c r="H198" s="44">
        <f t="shared" si="11"/>
        <v>0</v>
      </c>
      <c r="I198" s="42"/>
      <c r="J198" s="43"/>
      <c r="K198" s="48">
        <f t="shared" si="12"/>
        <v>0</v>
      </c>
      <c r="L198" s="43"/>
      <c r="M198" s="43"/>
      <c r="N198" s="49" t="s">
        <v>1368</v>
      </c>
      <c r="O198" s="49"/>
      <c r="P198" s="43"/>
      <c r="Q198" s="43"/>
      <c r="R198" s="43"/>
    </row>
    <row r="199" spans="1:18" ht="14.25">
      <c r="A199" s="45">
        <v>2100499</v>
      </c>
      <c r="B199" s="45" t="s">
        <v>1630</v>
      </c>
      <c r="C199" s="40">
        <f t="shared" si="10"/>
        <v>127900</v>
      </c>
      <c r="D199" s="40">
        <f t="shared" si="14"/>
        <v>127900</v>
      </c>
      <c r="E199" s="41">
        <f t="shared" si="13"/>
        <v>127900</v>
      </c>
      <c r="F199" s="42">
        <v>127900</v>
      </c>
      <c r="G199" s="43"/>
      <c r="H199" s="44">
        <f t="shared" si="11"/>
        <v>0</v>
      </c>
      <c r="I199" s="42"/>
      <c r="J199" s="43"/>
      <c r="K199" s="48">
        <f t="shared" si="12"/>
        <v>0</v>
      </c>
      <c r="L199" s="43"/>
      <c r="M199" s="43"/>
      <c r="N199" s="49" t="s">
        <v>1368</v>
      </c>
      <c r="O199" s="49"/>
      <c r="P199" s="43"/>
      <c r="Q199" s="43"/>
      <c r="R199" s="43"/>
    </row>
    <row r="200" spans="1:18" ht="14.25">
      <c r="A200" s="45">
        <v>21005</v>
      </c>
      <c r="B200" s="45" t="s">
        <v>1631</v>
      </c>
      <c r="C200" s="40">
        <f aca="true" t="shared" si="15" ref="C200:C263">D200+Q200+R200</f>
        <v>137374254</v>
      </c>
      <c r="D200" s="40">
        <f t="shared" si="14"/>
        <v>137374254</v>
      </c>
      <c r="E200" s="41">
        <f t="shared" si="13"/>
        <v>0</v>
      </c>
      <c r="F200" s="42"/>
      <c r="G200" s="43"/>
      <c r="H200" s="44">
        <f aca="true" t="shared" si="16" ref="H200:H263">I200+J200</f>
        <v>137374254</v>
      </c>
      <c r="I200" s="43">
        <v>116606200</v>
      </c>
      <c r="J200" s="43">
        <v>20768054</v>
      </c>
      <c r="K200" s="48">
        <f aca="true" t="shared" si="17" ref="K200:K263">L200+M200</f>
        <v>0</v>
      </c>
      <c r="L200" s="43"/>
      <c r="M200" s="43"/>
      <c r="N200" s="49" t="s">
        <v>1368</v>
      </c>
      <c r="O200" s="49"/>
      <c r="P200" s="43"/>
      <c r="Q200" s="43"/>
      <c r="R200" s="43"/>
    </row>
    <row r="201" spans="1:18" ht="14.25">
      <c r="A201" s="45">
        <v>2100501</v>
      </c>
      <c r="B201" s="45" t="s">
        <v>1632</v>
      </c>
      <c r="C201" s="40">
        <f t="shared" si="15"/>
        <v>7560000</v>
      </c>
      <c r="D201" s="40">
        <f t="shared" si="14"/>
        <v>7560000</v>
      </c>
      <c r="E201" s="41">
        <f aca="true" t="shared" si="18" ref="E201:E264">F201+G201</f>
        <v>0</v>
      </c>
      <c r="F201" s="42"/>
      <c r="G201" s="43"/>
      <c r="H201" s="44">
        <f t="shared" si="16"/>
        <v>7560000</v>
      </c>
      <c r="I201" s="43"/>
      <c r="J201" s="43">
        <v>7560000</v>
      </c>
      <c r="K201" s="48">
        <f t="shared" si="17"/>
        <v>0</v>
      </c>
      <c r="L201" s="43"/>
      <c r="M201" s="43"/>
      <c r="N201" s="49"/>
      <c r="O201" s="49"/>
      <c r="P201" s="43"/>
      <c r="Q201" s="43"/>
      <c r="R201" s="43"/>
    </row>
    <row r="202" spans="1:18" ht="14.25">
      <c r="A202" s="45">
        <v>2100502</v>
      </c>
      <c r="B202" s="45" t="s">
        <v>1633</v>
      </c>
      <c r="C202" s="40">
        <f t="shared" si="15"/>
        <v>4825000</v>
      </c>
      <c r="D202" s="40">
        <f aca="true" t="shared" si="19" ref="D202:D265">E202+H202+K202+O202+P202</f>
        <v>4825000</v>
      </c>
      <c r="E202" s="41">
        <f t="shared" si="18"/>
        <v>0</v>
      </c>
      <c r="F202" s="42"/>
      <c r="G202" s="43"/>
      <c r="H202" s="44">
        <f t="shared" si="16"/>
        <v>4825000</v>
      </c>
      <c r="I202" s="43"/>
      <c r="J202" s="43">
        <v>4825000</v>
      </c>
      <c r="K202" s="48">
        <f t="shared" si="17"/>
        <v>0</v>
      </c>
      <c r="L202" s="43"/>
      <c r="M202" s="43"/>
      <c r="N202" s="49"/>
      <c r="O202" s="49"/>
      <c r="P202" s="43"/>
      <c r="Q202" s="43"/>
      <c r="R202" s="43"/>
    </row>
    <row r="203" spans="1:18" ht="14.25">
      <c r="A203" s="45">
        <v>2100503</v>
      </c>
      <c r="B203" s="45" t="s">
        <v>1634</v>
      </c>
      <c r="C203" s="40">
        <f t="shared" si="15"/>
        <v>3815000</v>
      </c>
      <c r="D203" s="40">
        <f t="shared" si="19"/>
        <v>3815000</v>
      </c>
      <c r="E203" s="41">
        <f t="shared" si="18"/>
        <v>0</v>
      </c>
      <c r="F203" s="42"/>
      <c r="G203" s="43"/>
      <c r="H203" s="44">
        <f t="shared" si="16"/>
        <v>3815000</v>
      </c>
      <c r="I203" s="43"/>
      <c r="J203" s="43">
        <v>3815000</v>
      </c>
      <c r="K203" s="48">
        <f t="shared" si="17"/>
        <v>0</v>
      </c>
      <c r="L203" s="43"/>
      <c r="M203" s="43"/>
      <c r="N203" s="49"/>
      <c r="O203" s="49"/>
      <c r="P203" s="43"/>
      <c r="Q203" s="43"/>
      <c r="R203" s="43"/>
    </row>
    <row r="204" spans="1:18" ht="14.25">
      <c r="A204" s="45">
        <v>2100504</v>
      </c>
      <c r="B204" s="45" t="s">
        <v>1635</v>
      </c>
      <c r="C204" s="40">
        <f t="shared" si="15"/>
        <v>950000</v>
      </c>
      <c r="D204" s="40">
        <f t="shared" si="19"/>
        <v>950000</v>
      </c>
      <c r="E204" s="41">
        <f t="shared" si="18"/>
        <v>0</v>
      </c>
      <c r="F204" s="43"/>
      <c r="G204" s="43"/>
      <c r="H204" s="44">
        <f t="shared" si="16"/>
        <v>950000</v>
      </c>
      <c r="I204" s="42">
        <v>950000</v>
      </c>
      <c r="J204" s="43"/>
      <c r="K204" s="48">
        <f t="shared" si="17"/>
        <v>0</v>
      </c>
      <c r="L204" s="43"/>
      <c r="M204" s="43"/>
      <c r="N204" s="49" t="s">
        <v>1368</v>
      </c>
      <c r="O204" s="49"/>
      <c r="P204" s="43"/>
      <c r="Q204" s="43"/>
      <c r="R204" s="43"/>
    </row>
    <row r="205" spans="1:18" ht="14.25">
      <c r="A205" s="45">
        <v>2100506</v>
      </c>
      <c r="B205" s="45" t="s">
        <v>1636</v>
      </c>
      <c r="C205" s="40">
        <f t="shared" si="15"/>
        <v>96344354</v>
      </c>
      <c r="D205" s="40">
        <f t="shared" si="19"/>
        <v>96344354</v>
      </c>
      <c r="E205" s="41">
        <f t="shared" si="18"/>
        <v>0</v>
      </c>
      <c r="F205" s="43"/>
      <c r="G205" s="43"/>
      <c r="H205" s="44">
        <f t="shared" si="16"/>
        <v>96344354</v>
      </c>
      <c r="I205" s="42">
        <v>91776300</v>
      </c>
      <c r="J205" s="43">
        <v>4568054</v>
      </c>
      <c r="K205" s="48">
        <f t="shared" si="17"/>
        <v>0</v>
      </c>
      <c r="L205" s="43"/>
      <c r="M205" s="43"/>
      <c r="N205" s="49" t="s">
        <v>1368</v>
      </c>
      <c r="O205" s="49"/>
      <c r="P205" s="43"/>
      <c r="Q205" s="43"/>
      <c r="R205" s="43"/>
    </row>
    <row r="206" spans="1:18" ht="14.25">
      <c r="A206" s="45">
        <v>2100508</v>
      </c>
      <c r="B206" s="45" t="s">
        <v>1637</v>
      </c>
      <c r="C206" s="40">
        <f t="shared" si="15"/>
        <v>5558300</v>
      </c>
      <c r="D206" s="40">
        <f t="shared" si="19"/>
        <v>5558300</v>
      </c>
      <c r="E206" s="41">
        <f t="shared" si="18"/>
        <v>0</v>
      </c>
      <c r="F206" s="43"/>
      <c r="G206" s="43"/>
      <c r="H206" s="44">
        <f t="shared" si="16"/>
        <v>5558300</v>
      </c>
      <c r="I206" s="42">
        <v>5558300</v>
      </c>
      <c r="J206" s="43"/>
      <c r="K206" s="48">
        <f t="shared" si="17"/>
        <v>0</v>
      </c>
      <c r="L206" s="43"/>
      <c r="M206" s="43"/>
      <c r="N206" s="49"/>
      <c r="O206" s="49"/>
      <c r="P206" s="43"/>
      <c r="Q206" s="43"/>
      <c r="R206" s="43"/>
    </row>
    <row r="207" spans="1:18" ht="14.25">
      <c r="A207" s="45">
        <v>2100509</v>
      </c>
      <c r="B207" s="45" t="s">
        <v>1638</v>
      </c>
      <c r="C207" s="40">
        <f t="shared" si="15"/>
        <v>18321600</v>
      </c>
      <c r="D207" s="40">
        <f t="shared" si="19"/>
        <v>18321600</v>
      </c>
      <c r="E207" s="41">
        <f t="shared" si="18"/>
        <v>0</v>
      </c>
      <c r="F207" s="43"/>
      <c r="G207" s="43"/>
      <c r="H207" s="44">
        <f t="shared" si="16"/>
        <v>18321600</v>
      </c>
      <c r="I207" s="42">
        <v>18321600</v>
      </c>
      <c r="J207" s="43"/>
      <c r="K207" s="48">
        <f t="shared" si="17"/>
        <v>0</v>
      </c>
      <c r="L207" s="43"/>
      <c r="M207" s="43"/>
      <c r="N207" s="49" t="s">
        <v>1368</v>
      </c>
      <c r="O207" s="49"/>
      <c r="P207" s="43"/>
      <c r="Q207" s="43"/>
      <c r="R207" s="43"/>
    </row>
    <row r="208" spans="1:18" ht="14.25">
      <c r="A208" s="45">
        <v>21007</v>
      </c>
      <c r="B208" s="45" t="s">
        <v>1639</v>
      </c>
      <c r="C208" s="40">
        <f t="shared" si="15"/>
        <v>7965995.11</v>
      </c>
      <c r="D208" s="40">
        <f t="shared" si="19"/>
        <v>7965995.11</v>
      </c>
      <c r="E208" s="41">
        <f t="shared" si="18"/>
        <v>238234.68</v>
      </c>
      <c r="F208" s="42">
        <v>238234.68</v>
      </c>
      <c r="G208" s="43"/>
      <c r="H208" s="44">
        <f t="shared" si="16"/>
        <v>0</v>
      </c>
      <c r="I208" s="42"/>
      <c r="J208" s="43"/>
      <c r="K208" s="48">
        <f t="shared" si="17"/>
        <v>0</v>
      </c>
      <c r="L208" s="43"/>
      <c r="M208" s="43"/>
      <c r="N208" s="49" t="s">
        <v>1368</v>
      </c>
      <c r="O208" s="49"/>
      <c r="P208" s="42">
        <v>7727760.43</v>
      </c>
      <c r="Q208" s="42"/>
      <c r="R208" s="43"/>
    </row>
    <row r="209" spans="1:18" ht="14.25">
      <c r="A209" s="45">
        <v>2100705</v>
      </c>
      <c r="B209" s="45" t="s">
        <v>1640</v>
      </c>
      <c r="C209" s="40">
        <f t="shared" si="15"/>
        <v>0</v>
      </c>
      <c r="D209" s="40">
        <f t="shared" si="19"/>
        <v>0</v>
      </c>
      <c r="E209" s="41">
        <f t="shared" si="18"/>
        <v>0</v>
      </c>
      <c r="F209" s="42"/>
      <c r="G209" s="43"/>
      <c r="H209" s="44">
        <f t="shared" si="16"/>
        <v>0</v>
      </c>
      <c r="I209" s="43"/>
      <c r="J209" s="43"/>
      <c r="K209" s="48">
        <f t="shared" si="17"/>
        <v>0</v>
      </c>
      <c r="L209" s="43"/>
      <c r="M209" s="43"/>
      <c r="N209" s="49" t="s">
        <v>1368</v>
      </c>
      <c r="O209" s="49"/>
      <c r="P209" s="52"/>
      <c r="Q209" s="52"/>
      <c r="R209" s="43"/>
    </row>
    <row r="210" spans="1:18" ht="14.25">
      <c r="A210" s="45">
        <v>2100709</v>
      </c>
      <c r="B210" s="45" t="s">
        <v>1641</v>
      </c>
      <c r="C210" s="40">
        <f t="shared" si="15"/>
        <v>1603634.68</v>
      </c>
      <c r="D210" s="40">
        <f t="shared" si="19"/>
        <v>1603634.68</v>
      </c>
      <c r="E210" s="41">
        <f t="shared" si="18"/>
        <v>238234.68</v>
      </c>
      <c r="F210" s="42">
        <v>238234.68</v>
      </c>
      <c r="G210" s="43"/>
      <c r="H210" s="44">
        <f t="shared" si="16"/>
        <v>0</v>
      </c>
      <c r="I210" s="42"/>
      <c r="J210" s="43"/>
      <c r="K210" s="48">
        <f t="shared" si="17"/>
        <v>0</v>
      </c>
      <c r="L210" s="43"/>
      <c r="M210" s="43"/>
      <c r="N210" s="49" t="s">
        <v>1368</v>
      </c>
      <c r="O210" s="49"/>
      <c r="P210" s="42">
        <v>1365400</v>
      </c>
      <c r="Q210" s="42"/>
      <c r="R210" s="43"/>
    </row>
    <row r="211" spans="1:18" ht="14.25">
      <c r="A211" s="45">
        <v>2100799</v>
      </c>
      <c r="B211" s="45" t="s">
        <v>1642</v>
      </c>
      <c r="C211" s="40">
        <f t="shared" si="15"/>
        <v>6362360.43</v>
      </c>
      <c r="D211" s="40">
        <f t="shared" si="19"/>
        <v>6362360.43</v>
      </c>
      <c r="E211" s="41">
        <f t="shared" si="18"/>
        <v>0</v>
      </c>
      <c r="F211" s="42"/>
      <c r="G211" s="43"/>
      <c r="H211" s="44">
        <f t="shared" si="16"/>
        <v>0</v>
      </c>
      <c r="I211" s="43"/>
      <c r="J211" s="43"/>
      <c r="K211" s="48">
        <f t="shared" si="17"/>
        <v>0</v>
      </c>
      <c r="L211" s="43"/>
      <c r="M211" s="43"/>
      <c r="N211" s="49" t="s">
        <v>1368</v>
      </c>
      <c r="O211" s="49"/>
      <c r="P211" s="42">
        <v>6362360.43</v>
      </c>
      <c r="Q211" s="42"/>
      <c r="R211" s="43"/>
    </row>
    <row r="212" spans="1:18" ht="14.25">
      <c r="A212" s="45">
        <v>21010</v>
      </c>
      <c r="B212" s="45" t="s">
        <v>1643</v>
      </c>
      <c r="C212" s="40">
        <f t="shared" si="15"/>
        <v>2261300</v>
      </c>
      <c r="D212" s="40">
        <f t="shared" si="19"/>
        <v>2261300</v>
      </c>
      <c r="E212" s="41">
        <f t="shared" si="18"/>
        <v>1955000</v>
      </c>
      <c r="F212" s="52">
        <v>1955000</v>
      </c>
      <c r="G212" s="38"/>
      <c r="H212" s="44">
        <f t="shared" si="16"/>
        <v>0</v>
      </c>
      <c r="I212" s="42"/>
      <c r="J212" s="43"/>
      <c r="K212" s="48">
        <f t="shared" si="17"/>
        <v>0</v>
      </c>
      <c r="L212" s="43"/>
      <c r="M212" s="43"/>
      <c r="N212" s="49" t="s">
        <v>1368</v>
      </c>
      <c r="O212" s="49"/>
      <c r="P212" s="42">
        <v>306300</v>
      </c>
      <c r="Q212" s="42"/>
      <c r="R212" s="43"/>
    </row>
    <row r="213" spans="1:18" ht="14.25">
      <c r="A213" s="45">
        <v>2101012</v>
      </c>
      <c r="B213" s="45" t="s">
        <v>1644</v>
      </c>
      <c r="C213" s="40">
        <f t="shared" si="15"/>
        <v>1940000</v>
      </c>
      <c r="D213" s="40">
        <f t="shared" si="19"/>
        <v>1940000</v>
      </c>
      <c r="E213" s="41">
        <f t="shared" si="18"/>
        <v>1940000</v>
      </c>
      <c r="F213" s="42">
        <v>1940000</v>
      </c>
      <c r="G213" s="43"/>
      <c r="H213" s="44">
        <f t="shared" si="16"/>
        <v>0</v>
      </c>
      <c r="I213" s="42"/>
      <c r="J213" s="43"/>
      <c r="K213" s="48">
        <f t="shared" si="17"/>
        <v>0</v>
      </c>
      <c r="L213" s="49"/>
      <c r="M213" s="49"/>
      <c r="N213" s="49" t="s">
        <v>1368</v>
      </c>
      <c r="O213" s="49"/>
      <c r="P213" s="42"/>
      <c r="Q213" s="42"/>
      <c r="R213" s="43"/>
    </row>
    <row r="214" spans="1:18" ht="14.25">
      <c r="A214" s="45">
        <v>2101015</v>
      </c>
      <c r="B214" s="45" t="s">
        <v>1645</v>
      </c>
      <c r="C214" s="40">
        <f t="shared" si="15"/>
        <v>15000</v>
      </c>
      <c r="D214" s="40">
        <f t="shared" si="19"/>
        <v>15000</v>
      </c>
      <c r="E214" s="41">
        <f t="shared" si="18"/>
        <v>15000</v>
      </c>
      <c r="F214" s="42">
        <v>15000</v>
      </c>
      <c r="G214" s="43"/>
      <c r="H214" s="44">
        <f t="shared" si="16"/>
        <v>0</v>
      </c>
      <c r="I214" s="42"/>
      <c r="J214" s="43"/>
      <c r="K214" s="48">
        <f t="shared" si="17"/>
        <v>0</v>
      </c>
      <c r="L214" s="49"/>
      <c r="M214" s="49"/>
      <c r="N214" s="49" t="s">
        <v>1368</v>
      </c>
      <c r="O214" s="49"/>
      <c r="P214" s="43"/>
      <c r="Q214" s="43"/>
      <c r="R214" s="43"/>
    </row>
    <row r="215" spans="1:18" ht="14.25">
      <c r="A215" s="45">
        <v>2101099</v>
      </c>
      <c r="B215" s="45" t="s">
        <v>1646</v>
      </c>
      <c r="C215" s="40">
        <f t="shared" si="15"/>
        <v>306300</v>
      </c>
      <c r="D215" s="40">
        <f t="shared" si="19"/>
        <v>306300</v>
      </c>
      <c r="E215" s="41">
        <f t="shared" si="18"/>
        <v>0</v>
      </c>
      <c r="F215" s="42"/>
      <c r="G215" s="43"/>
      <c r="H215" s="44">
        <f t="shared" si="16"/>
        <v>0</v>
      </c>
      <c r="I215" s="43"/>
      <c r="J215" s="43"/>
      <c r="K215" s="48">
        <f t="shared" si="17"/>
        <v>0</v>
      </c>
      <c r="L215" s="49"/>
      <c r="M215" s="49"/>
      <c r="N215" s="49" t="s">
        <v>1368</v>
      </c>
      <c r="O215" s="49"/>
      <c r="P215" s="42">
        <v>306300</v>
      </c>
      <c r="Q215" s="42"/>
      <c r="R215" s="43"/>
    </row>
    <row r="216" spans="1:18" ht="14.25">
      <c r="A216" s="45">
        <v>21099</v>
      </c>
      <c r="B216" s="45" t="s">
        <v>1647</v>
      </c>
      <c r="C216" s="40">
        <f t="shared" si="15"/>
        <v>495834</v>
      </c>
      <c r="D216" s="40">
        <f t="shared" si="19"/>
        <v>495834</v>
      </c>
      <c r="E216" s="41">
        <f t="shared" si="18"/>
        <v>0</v>
      </c>
      <c r="F216" s="43"/>
      <c r="G216" s="43"/>
      <c r="H216" s="44">
        <f t="shared" si="16"/>
        <v>495834</v>
      </c>
      <c r="I216" s="43">
        <v>495834</v>
      </c>
      <c r="J216" s="43"/>
      <c r="K216" s="48">
        <f t="shared" si="17"/>
        <v>0</v>
      </c>
      <c r="L216" s="49"/>
      <c r="M216" s="49"/>
      <c r="N216" s="49" t="s">
        <v>1368</v>
      </c>
      <c r="O216" s="49"/>
      <c r="P216" s="42"/>
      <c r="Q216" s="42"/>
      <c r="R216" s="43"/>
    </row>
    <row r="217" spans="1:18" ht="14.25">
      <c r="A217" s="45">
        <v>2109901</v>
      </c>
      <c r="B217" s="45" t="s">
        <v>1648</v>
      </c>
      <c r="C217" s="40">
        <f t="shared" si="15"/>
        <v>485934</v>
      </c>
      <c r="D217" s="40">
        <f t="shared" si="19"/>
        <v>485934</v>
      </c>
      <c r="E217" s="41">
        <f t="shared" si="18"/>
        <v>0</v>
      </c>
      <c r="F217" s="43"/>
      <c r="G217" s="43"/>
      <c r="H217" s="44">
        <f t="shared" si="16"/>
        <v>485934</v>
      </c>
      <c r="I217" s="42">
        <v>485934</v>
      </c>
      <c r="J217" s="43"/>
      <c r="K217" s="48">
        <f t="shared" si="17"/>
        <v>0</v>
      </c>
      <c r="L217" s="49"/>
      <c r="M217" s="49"/>
      <c r="N217" s="49" t="s">
        <v>1368</v>
      </c>
      <c r="O217" s="49"/>
      <c r="P217" s="43"/>
      <c r="Q217" s="43"/>
      <c r="R217" s="43"/>
    </row>
    <row r="218" spans="1:18" ht="14.25">
      <c r="A218" s="45">
        <v>211</v>
      </c>
      <c r="B218" s="45" t="s">
        <v>1649</v>
      </c>
      <c r="C218" s="40">
        <f t="shared" si="15"/>
        <v>80099571.96</v>
      </c>
      <c r="D218" s="40">
        <f t="shared" si="19"/>
        <v>47593269.08</v>
      </c>
      <c r="E218" s="41">
        <f t="shared" si="18"/>
        <v>238864</v>
      </c>
      <c r="F218" s="42">
        <v>238864</v>
      </c>
      <c r="G218" s="43"/>
      <c r="H218" s="44">
        <f t="shared" si="16"/>
        <v>44198984.58</v>
      </c>
      <c r="I218" s="42">
        <v>44198984.58</v>
      </c>
      <c r="J218" s="43"/>
      <c r="K218" s="48">
        <f t="shared" si="17"/>
        <v>1780000</v>
      </c>
      <c r="L218" s="49"/>
      <c r="M218" s="49">
        <v>1780000</v>
      </c>
      <c r="N218" s="49" t="s">
        <v>1368</v>
      </c>
      <c r="O218" s="49"/>
      <c r="P218" s="42">
        <v>1375420.5</v>
      </c>
      <c r="Q218" s="42"/>
      <c r="R218" s="43">
        <v>32506302.88</v>
      </c>
    </row>
    <row r="219" spans="1:18" ht="14.25">
      <c r="A219" s="45">
        <v>21101</v>
      </c>
      <c r="B219" s="45" t="s">
        <v>1650</v>
      </c>
      <c r="C219" s="40">
        <f t="shared" si="15"/>
        <v>2023329.08</v>
      </c>
      <c r="D219" s="40">
        <f t="shared" si="19"/>
        <v>2023329.08</v>
      </c>
      <c r="E219" s="41">
        <f t="shared" si="18"/>
        <v>238864</v>
      </c>
      <c r="F219" s="42">
        <v>238864</v>
      </c>
      <c r="G219" s="43"/>
      <c r="H219" s="44">
        <f t="shared" si="16"/>
        <v>409044.58</v>
      </c>
      <c r="I219" s="42">
        <v>409044.58</v>
      </c>
      <c r="J219" s="43"/>
      <c r="K219" s="48">
        <f t="shared" si="17"/>
        <v>0</v>
      </c>
      <c r="L219" s="49"/>
      <c r="M219" s="49"/>
      <c r="N219" s="49" t="s">
        <v>1368</v>
      </c>
      <c r="O219" s="49"/>
      <c r="P219" s="42">
        <v>1375420.5</v>
      </c>
      <c r="Q219" s="42"/>
      <c r="R219" s="43"/>
    </row>
    <row r="220" spans="1:18" ht="14.25">
      <c r="A220" s="45">
        <v>2110199</v>
      </c>
      <c r="B220" s="45" t="s">
        <v>1651</v>
      </c>
      <c r="C220" s="40">
        <f t="shared" si="15"/>
        <v>2023329.08</v>
      </c>
      <c r="D220" s="40">
        <f t="shared" si="19"/>
        <v>2023329.08</v>
      </c>
      <c r="E220" s="41">
        <f t="shared" si="18"/>
        <v>238864</v>
      </c>
      <c r="F220" s="42">
        <v>238864</v>
      </c>
      <c r="G220" s="43"/>
      <c r="H220" s="44">
        <f t="shared" si="16"/>
        <v>409044.58</v>
      </c>
      <c r="I220" s="42">
        <v>409044.58</v>
      </c>
      <c r="J220" s="43"/>
      <c r="K220" s="48">
        <f t="shared" si="17"/>
        <v>0</v>
      </c>
      <c r="L220" s="49"/>
      <c r="M220" s="49"/>
      <c r="N220" s="49" t="s">
        <v>1368</v>
      </c>
      <c r="O220" s="49"/>
      <c r="P220" s="42">
        <v>1375420.5</v>
      </c>
      <c r="Q220" s="42"/>
      <c r="R220" s="43"/>
    </row>
    <row r="221" spans="1:18" ht="14.25">
      <c r="A221" s="45">
        <v>21103</v>
      </c>
      <c r="B221" s="45" t="s">
        <v>1652</v>
      </c>
      <c r="C221" s="40">
        <f t="shared" si="15"/>
        <v>17760000</v>
      </c>
      <c r="D221" s="40">
        <f t="shared" si="19"/>
        <v>11890000</v>
      </c>
      <c r="E221" s="41">
        <f t="shared" si="18"/>
        <v>0</v>
      </c>
      <c r="F221" s="42"/>
      <c r="G221" s="43"/>
      <c r="H221" s="44">
        <f t="shared" si="16"/>
        <v>11890000</v>
      </c>
      <c r="I221" s="42">
        <v>11890000</v>
      </c>
      <c r="J221" s="43"/>
      <c r="K221" s="48">
        <f t="shared" si="17"/>
        <v>0</v>
      </c>
      <c r="L221" s="49"/>
      <c r="M221" s="49"/>
      <c r="N221" s="49" t="s">
        <v>1368</v>
      </c>
      <c r="O221" s="49"/>
      <c r="P221" s="42"/>
      <c r="Q221" s="42"/>
      <c r="R221" s="43">
        <v>5870000</v>
      </c>
    </row>
    <row r="222" spans="1:18" ht="14.25">
      <c r="A222" s="45">
        <v>2110302</v>
      </c>
      <c r="B222" s="45" t="s">
        <v>1653</v>
      </c>
      <c r="C222" s="40">
        <f t="shared" si="15"/>
        <v>11790000</v>
      </c>
      <c r="D222" s="40">
        <f t="shared" si="19"/>
        <v>11790000</v>
      </c>
      <c r="E222" s="41">
        <f t="shared" si="18"/>
        <v>0</v>
      </c>
      <c r="F222" s="43"/>
      <c r="G222" s="43"/>
      <c r="H222" s="44">
        <f t="shared" si="16"/>
        <v>11790000</v>
      </c>
      <c r="I222" s="42">
        <v>11790000</v>
      </c>
      <c r="J222" s="43"/>
      <c r="K222" s="48">
        <f t="shared" si="17"/>
        <v>0</v>
      </c>
      <c r="L222" s="43"/>
      <c r="M222" s="43"/>
      <c r="N222" s="49" t="s">
        <v>1368</v>
      </c>
      <c r="O222" s="49"/>
      <c r="P222" s="43"/>
      <c r="Q222" s="43"/>
      <c r="R222" s="43"/>
    </row>
    <row r="223" spans="1:18" ht="14.25">
      <c r="A223" s="45">
        <v>2110304</v>
      </c>
      <c r="B223" s="45" t="s">
        <v>1654</v>
      </c>
      <c r="C223" s="40">
        <f t="shared" si="15"/>
        <v>5870000</v>
      </c>
      <c r="D223" s="40">
        <f t="shared" si="19"/>
        <v>0</v>
      </c>
      <c r="E223" s="41">
        <f t="shared" si="18"/>
        <v>0</v>
      </c>
      <c r="F223" s="43"/>
      <c r="G223" s="43"/>
      <c r="H223" s="44">
        <f t="shared" si="16"/>
        <v>0</v>
      </c>
      <c r="I223" s="42"/>
      <c r="J223" s="43"/>
      <c r="K223" s="48">
        <f t="shared" si="17"/>
        <v>0</v>
      </c>
      <c r="L223" s="43"/>
      <c r="M223" s="43"/>
      <c r="N223" s="49" t="s">
        <v>1368</v>
      </c>
      <c r="O223" s="49"/>
      <c r="P223" s="43"/>
      <c r="Q223" s="43"/>
      <c r="R223" s="43">
        <v>5870000</v>
      </c>
    </row>
    <row r="224" spans="1:18" ht="14.25">
      <c r="A224" s="45">
        <v>2110307</v>
      </c>
      <c r="B224" s="45" t="s">
        <v>1655</v>
      </c>
      <c r="C224" s="40">
        <f t="shared" si="15"/>
        <v>100000</v>
      </c>
      <c r="D224" s="40">
        <f t="shared" si="19"/>
        <v>100000</v>
      </c>
      <c r="E224" s="41">
        <f t="shared" si="18"/>
        <v>0</v>
      </c>
      <c r="F224" s="43"/>
      <c r="G224" s="43"/>
      <c r="H224" s="44">
        <f t="shared" si="16"/>
        <v>100000</v>
      </c>
      <c r="I224" s="43">
        <v>100000</v>
      </c>
      <c r="J224" s="43"/>
      <c r="K224" s="48">
        <f t="shared" si="17"/>
        <v>0</v>
      </c>
      <c r="L224" s="43"/>
      <c r="M224" s="43"/>
      <c r="N224" s="49" t="s">
        <v>1368</v>
      </c>
      <c r="O224" s="49"/>
      <c r="P224" s="43"/>
      <c r="Q224" s="43"/>
      <c r="R224" s="43"/>
    </row>
    <row r="225" spans="1:18" ht="14.25">
      <c r="A225" s="45">
        <v>21104</v>
      </c>
      <c r="B225" s="45" t="s">
        <v>1656</v>
      </c>
      <c r="C225" s="40">
        <f t="shared" si="15"/>
        <v>12450000</v>
      </c>
      <c r="D225" s="40">
        <f t="shared" si="19"/>
        <v>11910000</v>
      </c>
      <c r="E225" s="41">
        <f t="shared" si="18"/>
        <v>0</v>
      </c>
      <c r="F225" s="43"/>
      <c r="G225" s="43"/>
      <c r="H225" s="44">
        <f t="shared" si="16"/>
        <v>11910000</v>
      </c>
      <c r="I225" s="42">
        <v>11910000</v>
      </c>
      <c r="J225" s="43"/>
      <c r="K225" s="48">
        <f t="shared" si="17"/>
        <v>0</v>
      </c>
      <c r="L225" s="43"/>
      <c r="M225" s="43"/>
      <c r="N225" s="49" t="s">
        <v>1368</v>
      </c>
      <c r="O225" s="49"/>
      <c r="P225" s="43"/>
      <c r="Q225" s="43"/>
      <c r="R225" s="43">
        <v>540000</v>
      </c>
    </row>
    <row r="226" spans="1:18" ht="14.25">
      <c r="A226" s="45">
        <v>2110402</v>
      </c>
      <c r="B226" s="45" t="s">
        <v>1657</v>
      </c>
      <c r="C226" s="40">
        <f t="shared" si="15"/>
        <v>11910000</v>
      </c>
      <c r="D226" s="40">
        <f t="shared" si="19"/>
        <v>11910000</v>
      </c>
      <c r="E226" s="41">
        <f t="shared" si="18"/>
        <v>0</v>
      </c>
      <c r="F226" s="43"/>
      <c r="G226" s="43"/>
      <c r="H226" s="44">
        <f t="shared" si="16"/>
        <v>11910000</v>
      </c>
      <c r="I226" s="42">
        <v>11910000</v>
      </c>
      <c r="J226" s="43"/>
      <c r="K226" s="48">
        <f t="shared" si="17"/>
        <v>0</v>
      </c>
      <c r="L226" s="43"/>
      <c r="M226" s="43"/>
      <c r="N226" s="49" t="s">
        <v>1368</v>
      </c>
      <c r="O226" s="49"/>
      <c r="P226" s="43"/>
      <c r="Q226" s="43"/>
      <c r="R226" s="43"/>
    </row>
    <row r="227" spans="1:18" ht="14.25">
      <c r="A227" s="45">
        <v>2110499</v>
      </c>
      <c r="B227" s="45" t="s">
        <v>1658</v>
      </c>
      <c r="C227" s="40">
        <f t="shared" si="15"/>
        <v>540000</v>
      </c>
      <c r="D227" s="40">
        <f t="shared" si="19"/>
        <v>0</v>
      </c>
      <c r="E227" s="41">
        <f t="shared" si="18"/>
        <v>0</v>
      </c>
      <c r="F227" s="43"/>
      <c r="G227" s="43"/>
      <c r="H227" s="44">
        <f t="shared" si="16"/>
        <v>0</v>
      </c>
      <c r="I227" s="42"/>
      <c r="J227" s="43"/>
      <c r="K227" s="48">
        <f t="shared" si="17"/>
        <v>0</v>
      </c>
      <c r="L227" s="43"/>
      <c r="M227" s="43"/>
      <c r="N227" s="49" t="s">
        <v>1368</v>
      </c>
      <c r="O227" s="49"/>
      <c r="P227" s="43"/>
      <c r="Q227" s="43"/>
      <c r="R227" s="43">
        <v>540000</v>
      </c>
    </row>
    <row r="228" spans="1:18" ht="14.25">
      <c r="A228" s="45">
        <v>21105</v>
      </c>
      <c r="B228" s="45" t="s">
        <v>1659</v>
      </c>
      <c r="C228" s="40">
        <f t="shared" si="15"/>
        <v>23266387.45</v>
      </c>
      <c r="D228" s="40">
        <f t="shared" si="19"/>
        <v>17800000</v>
      </c>
      <c r="E228" s="41">
        <f t="shared" si="18"/>
        <v>0</v>
      </c>
      <c r="F228" s="43"/>
      <c r="G228" s="43"/>
      <c r="H228" s="44">
        <f t="shared" si="16"/>
        <v>0</v>
      </c>
      <c r="I228" s="42"/>
      <c r="J228" s="43"/>
      <c r="K228" s="48">
        <f t="shared" si="17"/>
        <v>17800000</v>
      </c>
      <c r="L228" s="43"/>
      <c r="M228" s="43">
        <v>17800000</v>
      </c>
      <c r="N228" s="49"/>
      <c r="O228" s="49"/>
      <c r="P228" s="43"/>
      <c r="Q228" s="43"/>
      <c r="R228" s="43">
        <v>5466387.45</v>
      </c>
    </row>
    <row r="229" spans="1:18" ht="14.25">
      <c r="A229" s="45">
        <v>2110501</v>
      </c>
      <c r="B229" s="45" t="s">
        <v>1660</v>
      </c>
      <c r="C229" s="40">
        <f t="shared" si="15"/>
        <v>5175087.45</v>
      </c>
      <c r="D229" s="40">
        <f t="shared" si="19"/>
        <v>0</v>
      </c>
      <c r="E229" s="41">
        <f t="shared" si="18"/>
        <v>0</v>
      </c>
      <c r="F229" s="43"/>
      <c r="G229" s="43"/>
      <c r="H229" s="44">
        <f t="shared" si="16"/>
        <v>0</v>
      </c>
      <c r="I229" s="42"/>
      <c r="J229" s="43"/>
      <c r="K229" s="48">
        <f t="shared" si="17"/>
        <v>0</v>
      </c>
      <c r="L229" s="43"/>
      <c r="M229" s="43"/>
      <c r="N229" s="49"/>
      <c r="O229" s="49"/>
      <c r="P229" s="43"/>
      <c r="Q229" s="43"/>
      <c r="R229" s="43">
        <v>5175087.45</v>
      </c>
    </row>
    <row r="230" spans="1:18" ht="14.25">
      <c r="A230" s="45">
        <v>2110502</v>
      </c>
      <c r="B230" s="45" t="s">
        <v>1661</v>
      </c>
      <c r="C230" s="40">
        <f t="shared" si="15"/>
        <v>221300</v>
      </c>
      <c r="D230" s="40">
        <f t="shared" si="19"/>
        <v>0</v>
      </c>
      <c r="E230" s="41">
        <f t="shared" si="18"/>
        <v>0</v>
      </c>
      <c r="F230" s="43"/>
      <c r="G230" s="43"/>
      <c r="H230" s="44">
        <f t="shared" si="16"/>
        <v>0</v>
      </c>
      <c r="I230" s="42"/>
      <c r="J230" s="43"/>
      <c r="K230" s="48">
        <f t="shared" si="17"/>
        <v>0</v>
      </c>
      <c r="L230" s="43"/>
      <c r="M230" s="43"/>
      <c r="N230" s="49"/>
      <c r="O230" s="49"/>
      <c r="P230" s="43"/>
      <c r="Q230" s="43"/>
      <c r="R230" s="43">
        <v>221300</v>
      </c>
    </row>
    <row r="231" spans="1:18" ht="14.25">
      <c r="A231" s="45">
        <v>2110503</v>
      </c>
      <c r="B231" s="45" t="s">
        <v>1662</v>
      </c>
      <c r="C231" s="40">
        <f t="shared" si="15"/>
        <v>70000</v>
      </c>
      <c r="D231" s="40">
        <f t="shared" si="19"/>
        <v>0</v>
      </c>
      <c r="E231" s="41">
        <f t="shared" si="18"/>
        <v>0</v>
      </c>
      <c r="F231" s="43"/>
      <c r="G231" s="43"/>
      <c r="H231" s="44">
        <f t="shared" si="16"/>
        <v>0</v>
      </c>
      <c r="I231" s="42"/>
      <c r="J231" s="43"/>
      <c r="K231" s="48">
        <f t="shared" si="17"/>
        <v>0</v>
      </c>
      <c r="L231" s="43"/>
      <c r="M231" s="43"/>
      <c r="N231" s="49"/>
      <c r="O231" s="49"/>
      <c r="P231" s="43"/>
      <c r="Q231" s="43"/>
      <c r="R231" s="43">
        <v>70000</v>
      </c>
    </row>
    <row r="232" spans="1:18" ht="14.25">
      <c r="A232" s="45">
        <v>2110506</v>
      </c>
      <c r="B232" s="45" t="s">
        <v>1663</v>
      </c>
      <c r="C232" s="40">
        <f t="shared" si="15"/>
        <v>17800000</v>
      </c>
      <c r="D232" s="40">
        <f t="shared" si="19"/>
        <v>17800000</v>
      </c>
      <c r="E232" s="41">
        <f t="shared" si="18"/>
        <v>0</v>
      </c>
      <c r="F232" s="43"/>
      <c r="G232" s="43"/>
      <c r="H232" s="44">
        <f t="shared" si="16"/>
        <v>0</v>
      </c>
      <c r="I232" s="42"/>
      <c r="J232" s="43"/>
      <c r="K232" s="48">
        <f t="shared" si="17"/>
        <v>17800000</v>
      </c>
      <c r="L232" s="43"/>
      <c r="M232" s="43">
        <v>17800000</v>
      </c>
      <c r="N232" s="49"/>
      <c r="O232" s="49"/>
      <c r="P232" s="43"/>
      <c r="Q232" s="43"/>
      <c r="R232" s="43"/>
    </row>
    <row r="233" spans="1:18" ht="14.25">
      <c r="A233" s="45">
        <v>21106</v>
      </c>
      <c r="B233" s="45" t="s">
        <v>1665</v>
      </c>
      <c r="C233" s="40">
        <f t="shared" si="15"/>
        <v>20629915.43</v>
      </c>
      <c r="D233" s="40">
        <f t="shared" si="19"/>
        <v>0</v>
      </c>
      <c r="E233" s="41">
        <f t="shared" si="18"/>
        <v>0</v>
      </c>
      <c r="F233" s="49"/>
      <c r="G233" s="49"/>
      <c r="H233" s="44">
        <f t="shared" si="16"/>
        <v>0</v>
      </c>
      <c r="I233" s="49"/>
      <c r="J233" s="49"/>
      <c r="K233" s="48">
        <f t="shared" si="17"/>
        <v>0</v>
      </c>
      <c r="L233" s="49"/>
      <c r="M233" s="49"/>
      <c r="N233" s="49"/>
      <c r="O233" s="49"/>
      <c r="P233" s="43"/>
      <c r="Q233" s="43"/>
      <c r="R233" s="43">
        <v>20629915.43</v>
      </c>
    </row>
    <row r="234" spans="1:18" ht="14.25">
      <c r="A234" s="45">
        <v>2110602</v>
      </c>
      <c r="B234" s="45" t="s">
        <v>1666</v>
      </c>
      <c r="C234" s="40">
        <f t="shared" si="15"/>
        <v>3524816.7</v>
      </c>
      <c r="D234" s="40">
        <f t="shared" si="19"/>
        <v>0</v>
      </c>
      <c r="E234" s="41">
        <f t="shared" si="18"/>
        <v>0</v>
      </c>
      <c r="F234" s="49"/>
      <c r="G234" s="49"/>
      <c r="H234" s="44">
        <f t="shared" si="16"/>
        <v>0</v>
      </c>
      <c r="I234" s="49"/>
      <c r="J234" s="49"/>
      <c r="K234" s="48">
        <f t="shared" si="17"/>
        <v>0</v>
      </c>
      <c r="L234" s="49"/>
      <c r="M234" s="49"/>
      <c r="N234" s="49"/>
      <c r="O234" s="49"/>
      <c r="P234" s="43"/>
      <c r="Q234" s="43"/>
      <c r="R234" s="43">
        <v>3524816.7</v>
      </c>
    </row>
    <row r="235" spans="1:18" ht="14.25">
      <c r="A235" s="45">
        <v>2110603</v>
      </c>
      <c r="B235" s="45" t="s">
        <v>1667</v>
      </c>
      <c r="C235" s="40">
        <f t="shared" si="15"/>
        <v>9817817.1</v>
      </c>
      <c r="D235" s="40">
        <f t="shared" si="19"/>
        <v>0</v>
      </c>
      <c r="E235" s="41">
        <f t="shared" si="18"/>
        <v>0</v>
      </c>
      <c r="F235" s="49"/>
      <c r="G235" s="49"/>
      <c r="H235" s="44">
        <f t="shared" si="16"/>
        <v>0</v>
      </c>
      <c r="I235" s="49"/>
      <c r="J235" s="49"/>
      <c r="K235" s="48">
        <f t="shared" si="17"/>
        <v>0</v>
      </c>
      <c r="L235" s="49"/>
      <c r="M235" s="49"/>
      <c r="N235" s="49"/>
      <c r="O235" s="49"/>
      <c r="P235" s="43"/>
      <c r="Q235" s="43"/>
      <c r="R235" s="43">
        <v>9817817.1</v>
      </c>
    </row>
    <row r="236" spans="1:18" ht="14.25">
      <c r="A236" s="45">
        <v>2110699</v>
      </c>
      <c r="B236" s="45" t="s">
        <v>1668</v>
      </c>
      <c r="C236" s="40">
        <f t="shared" si="15"/>
        <v>7287281.63</v>
      </c>
      <c r="D236" s="40">
        <f t="shared" si="19"/>
        <v>0</v>
      </c>
      <c r="E236" s="41">
        <f t="shared" si="18"/>
        <v>0</v>
      </c>
      <c r="F236" s="49"/>
      <c r="G236" s="49"/>
      <c r="H236" s="44">
        <f t="shared" si="16"/>
        <v>0</v>
      </c>
      <c r="I236" s="49"/>
      <c r="J236" s="49"/>
      <c r="K236" s="48">
        <f t="shared" si="17"/>
        <v>0</v>
      </c>
      <c r="L236" s="49"/>
      <c r="M236" s="49"/>
      <c r="N236" s="49"/>
      <c r="O236" s="49"/>
      <c r="P236" s="43"/>
      <c r="Q236" s="43"/>
      <c r="R236" s="43">
        <v>7287281.63</v>
      </c>
    </row>
    <row r="237" spans="1:18" ht="14.25">
      <c r="A237" s="45">
        <v>21110</v>
      </c>
      <c r="B237" s="45" t="s">
        <v>1669</v>
      </c>
      <c r="C237" s="40">
        <f t="shared" si="15"/>
        <v>8349940</v>
      </c>
      <c r="D237" s="40">
        <f t="shared" si="19"/>
        <v>8349940</v>
      </c>
      <c r="E237" s="41">
        <f t="shared" si="18"/>
        <v>0</v>
      </c>
      <c r="F237" s="49"/>
      <c r="G237" s="49"/>
      <c r="H237" s="44">
        <f t="shared" si="16"/>
        <v>8349940</v>
      </c>
      <c r="I237" s="49">
        <v>8349940</v>
      </c>
      <c r="J237" s="49"/>
      <c r="K237" s="48">
        <f t="shared" si="17"/>
        <v>0</v>
      </c>
      <c r="L237" s="49"/>
      <c r="M237" s="49"/>
      <c r="N237" s="49"/>
      <c r="O237" s="49"/>
      <c r="P237" s="43"/>
      <c r="Q237" s="43"/>
      <c r="R237" s="43"/>
    </row>
    <row r="238" spans="1:18" ht="14.25">
      <c r="A238" s="45">
        <v>2111001</v>
      </c>
      <c r="B238" s="45" t="s">
        <v>1670</v>
      </c>
      <c r="C238" s="40">
        <f t="shared" si="15"/>
        <v>8349940</v>
      </c>
      <c r="D238" s="40">
        <f t="shared" si="19"/>
        <v>8349940</v>
      </c>
      <c r="E238" s="41">
        <f t="shared" si="18"/>
        <v>0</v>
      </c>
      <c r="F238" s="49"/>
      <c r="G238" s="49"/>
      <c r="H238" s="44">
        <f t="shared" si="16"/>
        <v>8349940</v>
      </c>
      <c r="I238" s="49">
        <v>8349940</v>
      </c>
      <c r="J238" s="49"/>
      <c r="K238" s="48">
        <f t="shared" si="17"/>
        <v>0</v>
      </c>
      <c r="L238" s="49"/>
      <c r="M238" s="49"/>
      <c r="N238" s="49"/>
      <c r="O238" s="49"/>
      <c r="P238" s="43"/>
      <c r="Q238" s="43"/>
      <c r="R238" s="43"/>
    </row>
    <row r="239" spans="1:18" ht="14.25">
      <c r="A239" s="45">
        <v>21111</v>
      </c>
      <c r="B239" s="45" t="s">
        <v>1671</v>
      </c>
      <c r="C239" s="40">
        <f t="shared" si="15"/>
        <v>5525000</v>
      </c>
      <c r="D239" s="40">
        <f t="shared" si="19"/>
        <v>5525000</v>
      </c>
      <c r="E239" s="41">
        <f t="shared" si="18"/>
        <v>0</v>
      </c>
      <c r="F239" s="49"/>
      <c r="G239" s="49"/>
      <c r="H239" s="44">
        <f t="shared" si="16"/>
        <v>5525000</v>
      </c>
      <c r="I239" s="49">
        <v>5525000</v>
      </c>
      <c r="J239" s="49"/>
      <c r="K239" s="48">
        <f t="shared" si="17"/>
        <v>0</v>
      </c>
      <c r="L239" s="49"/>
      <c r="M239" s="49"/>
      <c r="N239" s="49"/>
      <c r="O239" s="49"/>
      <c r="P239" s="43"/>
      <c r="Q239" s="43"/>
      <c r="R239" s="43"/>
    </row>
    <row r="240" spans="1:18" ht="14.25">
      <c r="A240" s="45">
        <v>2111103</v>
      </c>
      <c r="B240" s="45" t="s">
        <v>1672</v>
      </c>
      <c r="C240" s="40">
        <f t="shared" si="15"/>
        <v>4600000</v>
      </c>
      <c r="D240" s="40">
        <f t="shared" si="19"/>
        <v>4600000</v>
      </c>
      <c r="E240" s="41">
        <f t="shared" si="18"/>
        <v>0</v>
      </c>
      <c r="F240" s="49"/>
      <c r="G240" s="49"/>
      <c r="H240" s="44">
        <f t="shared" si="16"/>
        <v>4600000</v>
      </c>
      <c r="I240" s="49">
        <v>4600000</v>
      </c>
      <c r="J240" s="49"/>
      <c r="K240" s="48">
        <f t="shared" si="17"/>
        <v>0</v>
      </c>
      <c r="L240" s="49"/>
      <c r="M240" s="49"/>
      <c r="N240" s="49"/>
      <c r="O240" s="49"/>
      <c r="P240" s="43"/>
      <c r="Q240" s="43"/>
      <c r="R240" s="43"/>
    </row>
    <row r="241" spans="1:18" ht="14.25">
      <c r="A241" s="45">
        <v>2111199</v>
      </c>
      <c r="B241" s="45" t="s">
        <v>1673</v>
      </c>
      <c r="C241" s="40">
        <f t="shared" si="15"/>
        <v>925000</v>
      </c>
      <c r="D241" s="40">
        <f t="shared" si="19"/>
        <v>925000</v>
      </c>
      <c r="E241" s="41">
        <f t="shared" si="18"/>
        <v>0</v>
      </c>
      <c r="F241" s="49"/>
      <c r="G241" s="49"/>
      <c r="H241" s="44">
        <f t="shared" si="16"/>
        <v>925000</v>
      </c>
      <c r="I241" s="49">
        <v>925000</v>
      </c>
      <c r="J241" s="49"/>
      <c r="K241" s="48">
        <f t="shared" si="17"/>
        <v>0</v>
      </c>
      <c r="L241" s="49"/>
      <c r="M241" s="49"/>
      <c r="N241" s="49"/>
      <c r="O241" s="49"/>
      <c r="P241" s="43"/>
      <c r="Q241" s="43"/>
      <c r="R241" s="43"/>
    </row>
    <row r="242" spans="1:18" ht="14.25">
      <c r="A242" s="45">
        <v>21112</v>
      </c>
      <c r="B242" s="45" t="s">
        <v>1674</v>
      </c>
      <c r="C242" s="40">
        <f t="shared" si="15"/>
        <v>4815000</v>
      </c>
      <c r="D242" s="40">
        <f t="shared" si="19"/>
        <v>4815000</v>
      </c>
      <c r="E242" s="41">
        <f t="shared" si="18"/>
        <v>0</v>
      </c>
      <c r="F242" s="49"/>
      <c r="G242" s="49"/>
      <c r="H242" s="44">
        <f t="shared" si="16"/>
        <v>4815000</v>
      </c>
      <c r="I242" s="49">
        <v>4815000</v>
      </c>
      <c r="J242" s="49"/>
      <c r="K242" s="48">
        <f t="shared" si="17"/>
        <v>0</v>
      </c>
      <c r="L242" s="49"/>
      <c r="M242" s="49"/>
      <c r="N242" s="49"/>
      <c r="O242" s="49"/>
      <c r="P242" s="43"/>
      <c r="Q242" s="43"/>
      <c r="R242" s="43"/>
    </row>
    <row r="243" spans="1:18" ht="14.25">
      <c r="A243" s="45">
        <v>2111201</v>
      </c>
      <c r="B243" s="45" t="s">
        <v>1675</v>
      </c>
      <c r="C243" s="40">
        <f t="shared" si="15"/>
        <v>4815000</v>
      </c>
      <c r="D243" s="40">
        <f t="shared" si="19"/>
        <v>4815000</v>
      </c>
      <c r="E243" s="41">
        <f t="shared" si="18"/>
        <v>0</v>
      </c>
      <c r="F243" s="49"/>
      <c r="G243" s="49"/>
      <c r="H243" s="44">
        <f t="shared" si="16"/>
        <v>4815000</v>
      </c>
      <c r="I243" s="49">
        <v>4815000</v>
      </c>
      <c r="J243" s="49"/>
      <c r="K243" s="48">
        <f t="shared" si="17"/>
        <v>0</v>
      </c>
      <c r="L243" s="49"/>
      <c r="M243" s="49"/>
      <c r="N243" s="49"/>
      <c r="O243" s="49"/>
      <c r="P243" s="43"/>
      <c r="Q243" s="43"/>
      <c r="R243" s="43"/>
    </row>
    <row r="244" spans="1:18" ht="14.25">
      <c r="A244" s="45">
        <v>21199</v>
      </c>
      <c r="B244" s="45" t="s">
        <v>1676</v>
      </c>
      <c r="C244" s="40">
        <f t="shared" si="15"/>
        <v>1300000</v>
      </c>
      <c r="D244" s="40">
        <f t="shared" si="19"/>
        <v>1300000</v>
      </c>
      <c r="E244" s="41">
        <f t="shared" si="18"/>
        <v>0</v>
      </c>
      <c r="F244" s="49"/>
      <c r="G244" s="49"/>
      <c r="H244" s="44">
        <f t="shared" si="16"/>
        <v>1300000</v>
      </c>
      <c r="I244" s="49">
        <v>1300000</v>
      </c>
      <c r="J244" s="49"/>
      <c r="K244" s="48">
        <f t="shared" si="17"/>
        <v>0</v>
      </c>
      <c r="L244" s="49"/>
      <c r="M244" s="49"/>
      <c r="N244" s="49"/>
      <c r="O244" s="49"/>
      <c r="P244" s="43"/>
      <c r="Q244" s="43"/>
      <c r="R244" s="43"/>
    </row>
    <row r="245" spans="1:18" ht="14.25">
      <c r="A245" s="45">
        <v>2119901</v>
      </c>
      <c r="B245" s="45" t="s">
        <v>1677</v>
      </c>
      <c r="C245" s="40">
        <f t="shared" si="15"/>
        <v>1300000</v>
      </c>
      <c r="D245" s="40">
        <f t="shared" si="19"/>
        <v>1300000</v>
      </c>
      <c r="E245" s="41">
        <f t="shared" si="18"/>
        <v>0</v>
      </c>
      <c r="F245" s="43"/>
      <c r="G245" s="43"/>
      <c r="H245" s="44">
        <f t="shared" si="16"/>
        <v>1300000</v>
      </c>
      <c r="I245" s="42">
        <v>1300000</v>
      </c>
      <c r="J245" s="43"/>
      <c r="K245" s="48">
        <f t="shared" si="17"/>
        <v>0</v>
      </c>
      <c r="L245" s="43"/>
      <c r="M245" s="43"/>
      <c r="N245" s="49"/>
      <c r="O245" s="49"/>
      <c r="P245" s="43"/>
      <c r="Q245" s="43"/>
      <c r="R245" s="43"/>
    </row>
    <row r="246" spans="1:18" ht="14.25">
      <c r="A246" s="45">
        <v>212</v>
      </c>
      <c r="B246" s="45" t="s">
        <v>1678</v>
      </c>
      <c r="C246" s="40">
        <f t="shared" si="15"/>
        <v>211177686.13</v>
      </c>
      <c r="D246" s="40">
        <f t="shared" si="19"/>
        <v>203617686.13</v>
      </c>
      <c r="E246" s="41">
        <f t="shared" si="18"/>
        <v>54886972.33</v>
      </c>
      <c r="F246" s="42">
        <v>7739772.33</v>
      </c>
      <c r="G246" s="43">
        <v>47147200</v>
      </c>
      <c r="H246" s="44">
        <f t="shared" si="16"/>
        <v>140557414.8</v>
      </c>
      <c r="I246" s="42">
        <v>140557414.8</v>
      </c>
      <c r="J246" s="43"/>
      <c r="K246" s="48">
        <f t="shared" si="17"/>
        <v>1989780</v>
      </c>
      <c r="L246" s="42">
        <v>69780</v>
      </c>
      <c r="M246" s="43">
        <v>1920000</v>
      </c>
      <c r="N246" s="49"/>
      <c r="O246" s="49"/>
      <c r="P246" s="42">
        <v>6183519</v>
      </c>
      <c r="Q246" s="42"/>
      <c r="R246" s="43">
        <v>7560000</v>
      </c>
    </row>
    <row r="247" spans="1:18" ht="14.25">
      <c r="A247" s="45">
        <v>21201</v>
      </c>
      <c r="B247" s="45" t="s">
        <v>1679</v>
      </c>
      <c r="C247" s="40">
        <f t="shared" si="15"/>
        <v>11958692.33</v>
      </c>
      <c r="D247" s="40">
        <f t="shared" si="19"/>
        <v>11958692.33</v>
      </c>
      <c r="E247" s="41">
        <f t="shared" si="18"/>
        <v>4014819.33</v>
      </c>
      <c r="F247" s="42">
        <v>4014819.33</v>
      </c>
      <c r="G247" s="43"/>
      <c r="H247" s="44">
        <f t="shared" si="16"/>
        <v>1997359</v>
      </c>
      <c r="I247" s="42">
        <v>1997359</v>
      </c>
      <c r="J247" s="43"/>
      <c r="K247" s="48">
        <f t="shared" si="17"/>
        <v>69780</v>
      </c>
      <c r="L247" s="42">
        <v>69780</v>
      </c>
      <c r="M247" s="43"/>
      <c r="N247" s="49"/>
      <c r="O247" s="49"/>
      <c r="P247" s="52">
        <v>5876734</v>
      </c>
      <c r="Q247" s="52"/>
      <c r="R247" s="43"/>
    </row>
    <row r="248" spans="1:18" ht="14.25">
      <c r="A248" s="45">
        <v>2120104</v>
      </c>
      <c r="B248" s="45" t="s">
        <v>1680</v>
      </c>
      <c r="C248" s="40">
        <f t="shared" si="15"/>
        <v>2507690.73</v>
      </c>
      <c r="D248" s="40">
        <f t="shared" si="19"/>
        <v>2507690.73</v>
      </c>
      <c r="E248" s="41">
        <f t="shared" si="18"/>
        <v>413233.73</v>
      </c>
      <c r="F248" s="42">
        <v>413233.73</v>
      </c>
      <c r="G248" s="43"/>
      <c r="H248" s="44">
        <f t="shared" si="16"/>
        <v>33092</v>
      </c>
      <c r="I248" s="42">
        <v>33092</v>
      </c>
      <c r="J248" s="43"/>
      <c r="K248" s="48">
        <f t="shared" si="17"/>
        <v>0</v>
      </c>
      <c r="L248" s="42"/>
      <c r="M248" s="43"/>
      <c r="N248" s="49" t="s">
        <v>1368</v>
      </c>
      <c r="O248" s="49"/>
      <c r="P248" s="52">
        <v>2061365</v>
      </c>
      <c r="Q248" s="52"/>
      <c r="R248" s="43"/>
    </row>
    <row r="249" spans="1:18" ht="14.25">
      <c r="A249" s="45">
        <v>2120199</v>
      </c>
      <c r="B249" s="45" t="s">
        <v>1681</v>
      </c>
      <c r="C249" s="40">
        <f t="shared" si="15"/>
        <v>9451001.6</v>
      </c>
      <c r="D249" s="40">
        <f t="shared" si="19"/>
        <v>9451001.6</v>
      </c>
      <c r="E249" s="41">
        <f t="shared" si="18"/>
        <v>3601585.6</v>
      </c>
      <c r="F249" s="42">
        <v>3601585.6</v>
      </c>
      <c r="G249" s="43"/>
      <c r="H249" s="44">
        <f t="shared" si="16"/>
        <v>1964267</v>
      </c>
      <c r="I249" s="42">
        <v>1964267</v>
      </c>
      <c r="J249" s="43"/>
      <c r="K249" s="48">
        <f t="shared" si="17"/>
        <v>69780</v>
      </c>
      <c r="L249" s="42">
        <v>69780</v>
      </c>
      <c r="M249" s="43"/>
      <c r="N249" s="49" t="s">
        <v>1368</v>
      </c>
      <c r="O249" s="49"/>
      <c r="P249" s="52">
        <v>3815369</v>
      </c>
      <c r="Q249" s="52"/>
      <c r="R249" s="43"/>
    </row>
    <row r="250" spans="1:18" ht="14.25">
      <c r="A250" s="45">
        <v>21203</v>
      </c>
      <c r="B250" s="45" t="s">
        <v>1682</v>
      </c>
      <c r="C250" s="40">
        <f t="shared" si="15"/>
        <v>35230000</v>
      </c>
      <c r="D250" s="40">
        <f t="shared" si="19"/>
        <v>35230000</v>
      </c>
      <c r="E250" s="41">
        <f t="shared" si="18"/>
        <v>614953</v>
      </c>
      <c r="F250" s="42">
        <v>614953</v>
      </c>
      <c r="G250" s="43"/>
      <c r="H250" s="44">
        <f t="shared" si="16"/>
        <v>34615047</v>
      </c>
      <c r="I250" s="42">
        <v>34615047</v>
      </c>
      <c r="J250" s="43"/>
      <c r="K250" s="48">
        <f t="shared" si="17"/>
        <v>0</v>
      </c>
      <c r="L250" s="42"/>
      <c r="M250" s="43"/>
      <c r="N250" s="49"/>
      <c r="O250" s="49"/>
      <c r="P250" s="52"/>
      <c r="Q250" s="52"/>
      <c r="R250" s="43"/>
    </row>
    <row r="251" spans="1:18" ht="14.25">
      <c r="A251" s="45">
        <v>2120399</v>
      </c>
      <c r="B251" s="45" t="s">
        <v>1683</v>
      </c>
      <c r="C251" s="40">
        <f t="shared" si="15"/>
        <v>35230000</v>
      </c>
      <c r="D251" s="40">
        <f t="shared" si="19"/>
        <v>35230000</v>
      </c>
      <c r="E251" s="41">
        <f t="shared" si="18"/>
        <v>614953</v>
      </c>
      <c r="F251" s="42">
        <v>614953</v>
      </c>
      <c r="G251" s="43"/>
      <c r="H251" s="44">
        <f t="shared" si="16"/>
        <v>34615047</v>
      </c>
      <c r="I251" s="42">
        <v>34615047</v>
      </c>
      <c r="J251" s="43"/>
      <c r="K251" s="48">
        <f t="shared" si="17"/>
        <v>0</v>
      </c>
      <c r="L251" s="43"/>
      <c r="M251" s="43"/>
      <c r="N251" s="49"/>
      <c r="O251" s="49"/>
      <c r="P251" s="38"/>
      <c r="Q251" s="38"/>
      <c r="R251" s="43"/>
    </row>
    <row r="252" spans="1:18" ht="14.25">
      <c r="A252" s="45">
        <v>21207</v>
      </c>
      <c r="B252" s="45" t="s">
        <v>1684</v>
      </c>
      <c r="C252" s="40">
        <f t="shared" si="15"/>
        <v>1200000</v>
      </c>
      <c r="D252" s="40">
        <f t="shared" si="19"/>
        <v>1200000</v>
      </c>
      <c r="E252" s="41">
        <f t="shared" si="18"/>
        <v>0</v>
      </c>
      <c r="F252" s="42"/>
      <c r="G252" s="43"/>
      <c r="H252" s="44">
        <f t="shared" si="16"/>
        <v>1200000</v>
      </c>
      <c r="I252" s="42">
        <v>1200000</v>
      </c>
      <c r="J252" s="43"/>
      <c r="K252" s="48">
        <f t="shared" si="17"/>
        <v>0</v>
      </c>
      <c r="L252" s="43"/>
      <c r="M252" s="43"/>
      <c r="N252" s="49" t="s">
        <v>1368</v>
      </c>
      <c r="O252" s="49"/>
      <c r="P252" s="43"/>
      <c r="Q252" s="43"/>
      <c r="R252" s="43"/>
    </row>
    <row r="253" spans="1:18" ht="14.25">
      <c r="A253" s="45">
        <v>2120702</v>
      </c>
      <c r="B253" s="45" t="s">
        <v>1685</v>
      </c>
      <c r="C253" s="40">
        <f t="shared" si="15"/>
        <v>1200000</v>
      </c>
      <c r="D253" s="40">
        <f t="shared" si="19"/>
        <v>1200000</v>
      </c>
      <c r="E253" s="41">
        <f t="shared" si="18"/>
        <v>0</v>
      </c>
      <c r="F253" s="43"/>
      <c r="G253" s="43"/>
      <c r="H253" s="44">
        <f t="shared" si="16"/>
        <v>1200000</v>
      </c>
      <c r="I253" s="42">
        <v>1200000</v>
      </c>
      <c r="J253" s="43"/>
      <c r="K253" s="48">
        <f t="shared" si="17"/>
        <v>0</v>
      </c>
      <c r="L253" s="43"/>
      <c r="M253" s="43"/>
      <c r="N253" s="49" t="s">
        <v>1368</v>
      </c>
      <c r="O253" s="49"/>
      <c r="P253" s="43"/>
      <c r="Q253" s="43"/>
      <c r="R253" s="43"/>
    </row>
    <row r="254" spans="1:18" ht="14.25">
      <c r="A254" s="45">
        <v>21208</v>
      </c>
      <c r="B254" s="45" t="s">
        <v>1686</v>
      </c>
      <c r="C254" s="40">
        <f t="shared" si="15"/>
        <v>102597108.8</v>
      </c>
      <c r="D254" s="40">
        <f t="shared" si="19"/>
        <v>95037108.8</v>
      </c>
      <c r="E254" s="41">
        <f t="shared" si="18"/>
        <v>50217200</v>
      </c>
      <c r="F254" s="42">
        <v>3070000</v>
      </c>
      <c r="G254" s="43">
        <v>47147200</v>
      </c>
      <c r="H254" s="44">
        <f t="shared" si="16"/>
        <v>44099908.8</v>
      </c>
      <c r="I254" s="42">
        <v>44099908.8</v>
      </c>
      <c r="J254" s="43"/>
      <c r="K254" s="48">
        <f t="shared" si="17"/>
        <v>720000</v>
      </c>
      <c r="L254" s="43"/>
      <c r="M254" s="43">
        <v>720000</v>
      </c>
      <c r="N254" s="49" t="s">
        <v>1368</v>
      </c>
      <c r="O254" s="49"/>
      <c r="P254" s="43"/>
      <c r="Q254" s="43"/>
      <c r="R254" s="43">
        <v>7560000</v>
      </c>
    </row>
    <row r="255" spans="1:18" ht="14.25">
      <c r="A255" s="45">
        <v>2120801</v>
      </c>
      <c r="B255" s="45" t="s">
        <v>1687</v>
      </c>
      <c r="C255" s="40">
        <f t="shared" si="15"/>
        <v>6869908.8</v>
      </c>
      <c r="D255" s="40">
        <f t="shared" si="19"/>
        <v>6869908.8</v>
      </c>
      <c r="E255" s="41">
        <f t="shared" si="18"/>
        <v>0</v>
      </c>
      <c r="F255" s="42"/>
      <c r="G255" s="43"/>
      <c r="H255" s="44">
        <f t="shared" si="16"/>
        <v>6869908.8</v>
      </c>
      <c r="I255" s="42">
        <v>6869908.8</v>
      </c>
      <c r="J255" s="43"/>
      <c r="K255" s="48">
        <f t="shared" si="17"/>
        <v>0</v>
      </c>
      <c r="L255" s="43"/>
      <c r="M255" s="43"/>
      <c r="N255" s="49" t="s">
        <v>1368</v>
      </c>
      <c r="O255" s="49"/>
      <c r="P255" s="43"/>
      <c r="Q255" s="43"/>
      <c r="R255" s="43"/>
    </row>
    <row r="256" spans="1:18" ht="14.25">
      <c r="A256" s="45">
        <v>2120806</v>
      </c>
      <c r="B256" s="45" t="s">
        <v>1688</v>
      </c>
      <c r="C256" s="40">
        <f t="shared" si="15"/>
        <v>590000</v>
      </c>
      <c r="D256" s="40">
        <f t="shared" si="19"/>
        <v>590000</v>
      </c>
      <c r="E256" s="41">
        <f t="shared" si="18"/>
        <v>0</v>
      </c>
      <c r="F256" s="43"/>
      <c r="G256" s="43"/>
      <c r="H256" s="44">
        <f t="shared" si="16"/>
        <v>200000</v>
      </c>
      <c r="I256" s="42">
        <v>200000</v>
      </c>
      <c r="J256" s="43"/>
      <c r="K256" s="48">
        <f t="shared" si="17"/>
        <v>390000</v>
      </c>
      <c r="L256" s="43"/>
      <c r="M256" s="43">
        <v>390000</v>
      </c>
      <c r="N256" s="49" t="s">
        <v>1368</v>
      </c>
      <c r="O256" s="49"/>
      <c r="P256" s="43"/>
      <c r="Q256" s="43"/>
      <c r="R256" s="43"/>
    </row>
    <row r="257" spans="1:18" ht="14.25">
      <c r="A257" s="45">
        <v>2120807</v>
      </c>
      <c r="B257" s="45" t="s">
        <v>1685</v>
      </c>
      <c r="C257" s="40">
        <f t="shared" si="15"/>
        <v>6480000</v>
      </c>
      <c r="D257" s="40">
        <f t="shared" si="19"/>
        <v>6480000</v>
      </c>
      <c r="E257" s="41">
        <f t="shared" si="18"/>
        <v>0</v>
      </c>
      <c r="F257" s="43"/>
      <c r="G257" s="43"/>
      <c r="H257" s="44">
        <f t="shared" si="16"/>
        <v>6480000</v>
      </c>
      <c r="I257" s="42">
        <v>6480000</v>
      </c>
      <c r="J257" s="43"/>
      <c r="K257" s="48">
        <f t="shared" si="17"/>
        <v>0</v>
      </c>
      <c r="L257" s="43"/>
      <c r="M257" s="43"/>
      <c r="N257" s="49" t="s">
        <v>1368</v>
      </c>
      <c r="O257" s="49"/>
      <c r="P257" s="43"/>
      <c r="Q257" s="43"/>
      <c r="R257" s="43"/>
    </row>
    <row r="258" spans="1:18" ht="14.25">
      <c r="A258" s="45">
        <v>2120808</v>
      </c>
      <c r="B258" s="45" t="s">
        <v>1689</v>
      </c>
      <c r="C258" s="40">
        <f t="shared" si="15"/>
        <v>3070000</v>
      </c>
      <c r="D258" s="40">
        <f t="shared" si="19"/>
        <v>3070000</v>
      </c>
      <c r="E258" s="41">
        <f t="shared" si="18"/>
        <v>3070000</v>
      </c>
      <c r="F258" s="42">
        <v>3070000</v>
      </c>
      <c r="G258" s="43"/>
      <c r="H258" s="44">
        <f t="shared" si="16"/>
        <v>0</v>
      </c>
      <c r="I258" s="42"/>
      <c r="J258" s="43"/>
      <c r="K258" s="48">
        <f t="shared" si="17"/>
        <v>0</v>
      </c>
      <c r="L258" s="43"/>
      <c r="M258" s="43"/>
      <c r="N258" s="49"/>
      <c r="O258" s="49"/>
      <c r="P258" s="43"/>
      <c r="Q258" s="43"/>
      <c r="R258" s="43"/>
    </row>
    <row r="259" spans="1:18" ht="14.25">
      <c r="A259" s="45">
        <v>2120812</v>
      </c>
      <c r="B259" s="45" t="s">
        <v>1890</v>
      </c>
      <c r="C259" s="40">
        <f t="shared" si="15"/>
        <v>7560000</v>
      </c>
      <c r="D259" s="40">
        <f t="shared" si="19"/>
        <v>0</v>
      </c>
      <c r="E259" s="41">
        <f t="shared" si="18"/>
        <v>0</v>
      </c>
      <c r="F259" s="42"/>
      <c r="G259" s="43"/>
      <c r="H259" s="44">
        <f t="shared" si="16"/>
        <v>0</v>
      </c>
      <c r="I259" s="43"/>
      <c r="J259" s="43"/>
      <c r="K259" s="48">
        <f t="shared" si="17"/>
        <v>0</v>
      </c>
      <c r="L259" s="43"/>
      <c r="M259" s="43"/>
      <c r="N259" s="49" t="s">
        <v>1368</v>
      </c>
      <c r="O259" s="49"/>
      <c r="P259" s="43"/>
      <c r="Q259" s="43"/>
      <c r="R259" s="43">
        <v>7560000</v>
      </c>
    </row>
    <row r="260" spans="1:18" ht="14.25">
      <c r="A260" s="45">
        <v>2120899</v>
      </c>
      <c r="B260" s="45" t="s">
        <v>1691</v>
      </c>
      <c r="C260" s="40">
        <f t="shared" si="15"/>
        <v>78027200</v>
      </c>
      <c r="D260" s="40">
        <f t="shared" si="19"/>
        <v>78027200</v>
      </c>
      <c r="E260" s="41">
        <f t="shared" si="18"/>
        <v>47147200</v>
      </c>
      <c r="F260" s="43"/>
      <c r="G260" s="43">
        <v>47147200</v>
      </c>
      <c r="H260" s="44">
        <f t="shared" si="16"/>
        <v>30550000</v>
      </c>
      <c r="I260" s="43">
        <v>30550000</v>
      </c>
      <c r="J260" s="43"/>
      <c r="K260" s="48">
        <f t="shared" si="17"/>
        <v>330000</v>
      </c>
      <c r="L260" s="43"/>
      <c r="M260" s="43">
        <v>330000</v>
      </c>
      <c r="N260" s="49" t="s">
        <v>1368</v>
      </c>
      <c r="O260" s="49"/>
      <c r="P260" s="43"/>
      <c r="Q260" s="43"/>
      <c r="R260" s="43"/>
    </row>
    <row r="261" spans="1:18" ht="14.25">
      <c r="A261" s="45">
        <v>21210</v>
      </c>
      <c r="B261" s="45" t="s">
        <v>1692</v>
      </c>
      <c r="C261" s="40">
        <f t="shared" si="15"/>
        <v>70000</v>
      </c>
      <c r="D261" s="40">
        <f t="shared" si="19"/>
        <v>70000</v>
      </c>
      <c r="E261" s="41">
        <f t="shared" si="18"/>
        <v>0</v>
      </c>
      <c r="F261" s="43"/>
      <c r="G261" s="43"/>
      <c r="H261" s="44">
        <f t="shared" si="16"/>
        <v>70000</v>
      </c>
      <c r="I261" s="42">
        <v>70000</v>
      </c>
      <c r="J261" s="43"/>
      <c r="K261" s="48">
        <f t="shared" si="17"/>
        <v>0</v>
      </c>
      <c r="L261" s="43"/>
      <c r="M261" s="43"/>
      <c r="N261" s="49" t="s">
        <v>1368</v>
      </c>
      <c r="O261" s="49"/>
      <c r="P261" s="43"/>
      <c r="Q261" s="43"/>
      <c r="R261" s="43"/>
    </row>
    <row r="262" spans="1:18" ht="14.25">
      <c r="A262" s="45">
        <v>2121099</v>
      </c>
      <c r="B262" s="45" t="s">
        <v>1693</v>
      </c>
      <c r="C262" s="40">
        <f t="shared" si="15"/>
        <v>70000</v>
      </c>
      <c r="D262" s="40">
        <f t="shared" si="19"/>
        <v>70000</v>
      </c>
      <c r="E262" s="41">
        <f t="shared" si="18"/>
        <v>0</v>
      </c>
      <c r="F262" s="43"/>
      <c r="G262" s="43"/>
      <c r="H262" s="44">
        <f t="shared" si="16"/>
        <v>70000</v>
      </c>
      <c r="I262" s="42">
        <v>70000</v>
      </c>
      <c r="J262" s="43"/>
      <c r="K262" s="48">
        <f t="shared" si="17"/>
        <v>0</v>
      </c>
      <c r="L262" s="43"/>
      <c r="M262" s="43"/>
      <c r="N262" s="49" t="s">
        <v>1368</v>
      </c>
      <c r="O262" s="49"/>
      <c r="P262" s="43"/>
      <c r="Q262" s="43"/>
      <c r="R262" s="43"/>
    </row>
    <row r="263" spans="1:18" ht="14.25">
      <c r="A263" s="45">
        <v>21211</v>
      </c>
      <c r="B263" s="45" t="s">
        <v>1694</v>
      </c>
      <c r="C263" s="40">
        <f t="shared" si="15"/>
        <v>1090000</v>
      </c>
      <c r="D263" s="40">
        <f t="shared" si="19"/>
        <v>1090000</v>
      </c>
      <c r="E263" s="41">
        <f t="shared" si="18"/>
        <v>0</v>
      </c>
      <c r="F263" s="43"/>
      <c r="G263" s="43"/>
      <c r="H263" s="44">
        <f t="shared" si="16"/>
        <v>0</v>
      </c>
      <c r="I263" s="42"/>
      <c r="J263" s="43"/>
      <c r="K263" s="48">
        <f t="shared" si="17"/>
        <v>1090000</v>
      </c>
      <c r="L263" s="43"/>
      <c r="M263" s="43">
        <v>1090000</v>
      </c>
      <c r="N263" s="49"/>
      <c r="O263" s="49"/>
      <c r="P263" s="43"/>
      <c r="Q263" s="43"/>
      <c r="R263" s="43"/>
    </row>
    <row r="264" spans="1:18" ht="14.25">
      <c r="A264" s="45">
        <v>2121100</v>
      </c>
      <c r="B264" s="45" t="s">
        <v>1695</v>
      </c>
      <c r="C264" s="40">
        <f aca="true" t="shared" si="20" ref="C264:C327">D264+Q264+R264</f>
        <v>1090000</v>
      </c>
      <c r="D264" s="40">
        <f t="shared" si="19"/>
        <v>1090000</v>
      </c>
      <c r="E264" s="41">
        <f t="shared" si="18"/>
        <v>0</v>
      </c>
      <c r="F264" s="43"/>
      <c r="G264" s="43"/>
      <c r="H264" s="44">
        <f aca="true" t="shared" si="21" ref="H264:H328">I264+J264</f>
        <v>0</v>
      </c>
      <c r="I264" s="42"/>
      <c r="J264" s="43"/>
      <c r="K264" s="48">
        <f aca="true" t="shared" si="22" ref="K264:K328">L264+M264</f>
        <v>1090000</v>
      </c>
      <c r="L264" s="43"/>
      <c r="M264" s="43">
        <v>1090000</v>
      </c>
      <c r="N264" s="49"/>
      <c r="O264" s="49"/>
      <c r="P264" s="43"/>
      <c r="Q264" s="43"/>
      <c r="R264" s="43"/>
    </row>
    <row r="265" spans="1:18" ht="14.25">
      <c r="A265" s="45">
        <v>21212</v>
      </c>
      <c r="B265" s="45" t="s">
        <v>1696</v>
      </c>
      <c r="C265" s="40">
        <f t="shared" si="20"/>
        <v>35053100</v>
      </c>
      <c r="D265" s="40">
        <f t="shared" si="19"/>
        <v>35053100</v>
      </c>
      <c r="E265" s="41">
        <f aca="true" t="shared" si="23" ref="E265:E316">F265+G265</f>
        <v>0</v>
      </c>
      <c r="F265" s="43"/>
      <c r="G265" s="43"/>
      <c r="H265" s="44">
        <f t="shared" si="21"/>
        <v>35053100</v>
      </c>
      <c r="I265" s="42">
        <v>35053100</v>
      </c>
      <c r="J265" s="43"/>
      <c r="K265" s="48">
        <f t="shared" si="22"/>
        <v>0</v>
      </c>
      <c r="L265" s="43"/>
      <c r="M265" s="43"/>
      <c r="N265" s="49" t="s">
        <v>1368</v>
      </c>
      <c r="O265" s="49"/>
      <c r="P265" s="43"/>
      <c r="Q265" s="43"/>
      <c r="R265" s="43"/>
    </row>
    <row r="266" spans="1:18" ht="14.25">
      <c r="A266" s="45">
        <v>2121202</v>
      </c>
      <c r="B266" s="45" t="s">
        <v>1697</v>
      </c>
      <c r="C266" s="40">
        <f t="shared" si="20"/>
        <v>1833900</v>
      </c>
      <c r="D266" s="40">
        <f aca="true" t="shared" si="24" ref="D266:D329">E266+H266+K266+O266+P266</f>
        <v>1833900</v>
      </c>
      <c r="E266" s="41">
        <f t="shared" si="23"/>
        <v>0</v>
      </c>
      <c r="F266" s="43"/>
      <c r="G266" s="43"/>
      <c r="H266" s="44">
        <f t="shared" si="21"/>
        <v>1833900</v>
      </c>
      <c r="I266" s="42">
        <v>1833900</v>
      </c>
      <c r="J266" s="43"/>
      <c r="K266" s="48">
        <f t="shared" si="22"/>
        <v>0</v>
      </c>
      <c r="L266" s="43"/>
      <c r="M266" s="43"/>
      <c r="N266" s="49"/>
      <c r="O266" s="49"/>
      <c r="P266" s="43"/>
      <c r="Q266" s="43"/>
      <c r="R266" s="43"/>
    </row>
    <row r="267" spans="1:18" ht="14.25">
      <c r="A267" s="45">
        <v>2121203</v>
      </c>
      <c r="B267" s="45" t="s">
        <v>1698</v>
      </c>
      <c r="C267" s="40">
        <f t="shared" si="20"/>
        <v>33219200</v>
      </c>
      <c r="D267" s="40">
        <f t="shared" si="24"/>
        <v>33219200</v>
      </c>
      <c r="E267" s="41">
        <f t="shared" si="23"/>
        <v>0</v>
      </c>
      <c r="F267" s="43"/>
      <c r="G267" s="43"/>
      <c r="H267" s="44">
        <f t="shared" si="21"/>
        <v>33219200</v>
      </c>
      <c r="I267" s="42">
        <v>33219200</v>
      </c>
      <c r="J267" s="43"/>
      <c r="K267" s="48">
        <f t="shared" si="22"/>
        <v>0</v>
      </c>
      <c r="L267" s="43"/>
      <c r="M267" s="43"/>
      <c r="N267" s="49"/>
      <c r="O267" s="49"/>
      <c r="P267" s="43"/>
      <c r="Q267" s="43"/>
      <c r="R267" s="43"/>
    </row>
    <row r="268" spans="1:18" ht="14.25">
      <c r="A268" s="45">
        <v>21213</v>
      </c>
      <c r="B268" s="45" t="s">
        <v>1699</v>
      </c>
      <c r="C268" s="40">
        <f t="shared" si="20"/>
        <v>130000</v>
      </c>
      <c r="D268" s="40">
        <f t="shared" si="24"/>
        <v>130000</v>
      </c>
      <c r="E268" s="41">
        <f t="shared" si="23"/>
        <v>0</v>
      </c>
      <c r="F268" s="43"/>
      <c r="G268" s="43"/>
      <c r="H268" s="44">
        <f t="shared" si="21"/>
        <v>20000</v>
      </c>
      <c r="I268" s="42">
        <v>20000</v>
      </c>
      <c r="J268" s="43"/>
      <c r="K268" s="48">
        <f t="shared" si="22"/>
        <v>110000</v>
      </c>
      <c r="L268" s="43"/>
      <c r="M268" s="43">
        <v>110000</v>
      </c>
      <c r="N268" s="49"/>
      <c r="O268" s="49"/>
      <c r="P268" s="43"/>
      <c r="Q268" s="43"/>
      <c r="R268" s="43"/>
    </row>
    <row r="269" spans="1:18" ht="14.25">
      <c r="A269" s="45">
        <v>2121399</v>
      </c>
      <c r="B269" s="45" t="s">
        <v>1700</v>
      </c>
      <c r="C269" s="40">
        <f t="shared" si="20"/>
        <v>130000</v>
      </c>
      <c r="D269" s="40">
        <f t="shared" si="24"/>
        <v>130000</v>
      </c>
      <c r="E269" s="41">
        <f t="shared" si="23"/>
        <v>0</v>
      </c>
      <c r="F269" s="43"/>
      <c r="G269" s="43"/>
      <c r="H269" s="44">
        <f t="shared" si="21"/>
        <v>20000</v>
      </c>
      <c r="I269" s="42">
        <v>20000</v>
      </c>
      <c r="J269" s="43"/>
      <c r="K269" s="48">
        <f t="shared" si="22"/>
        <v>110000</v>
      </c>
      <c r="L269" s="43"/>
      <c r="M269" s="43">
        <v>110000</v>
      </c>
      <c r="N269" s="49" t="s">
        <v>1368</v>
      </c>
      <c r="O269" s="49"/>
      <c r="P269" s="43"/>
      <c r="Q269" s="43"/>
      <c r="R269" s="43"/>
    </row>
    <row r="270" spans="1:18" ht="14.25">
      <c r="A270" s="45">
        <v>21299</v>
      </c>
      <c r="B270" s="45" t="s">
        <v>1701</v>
      </c>
      <c r="C270" s="40">
        <f t="shared" si="20"/>
        <v>23848785</v>
      </c>
      <c r="D270" s="40">
        <f t="shared" si="24"/>
        <v>23848785</v>
      </c>
      <c r="E270" s="41">
        <f t="shared" si="23"/>
        <v>40000</v>
      </c>
      <c r="F270" s="42">
        <v>40000</v>
      </c>
      <c r="G270" s="43"/>
      <c r="H270" s="44">
        <f t="shared" si="21"/>
        <v>23502000</v>
      </c>
      <c r="I270" s="42">
        <v>23502000</v>
      </c>
      <c r="J270" s="43"/>
      <c r="K270" s="48">
        <f t="shared" si="22"/>
        <v>0</v>
      </c>
      <c r="L270" s="43"/>
      <c r="M270" s="43"/>
      <c r="N270" s="49" t="s">
        <v>1368</v>
      </c>
      <c r="O270" s="49"/>
      <c r="P270" s="42">
        <v>306785</v>
      </c>
      <c r="Q270" s="42"/>
      <c r="R270" s="43"/>
    </row>
    <row r="271" spans="1:18" ht="14.25">
      <c r="A271" s="45">
        <v>2129999</v>
      </c>
      <c r="B271" s="45" t="s">
        <v>1702</v>
      </c>
      <c r="C271" s="40">
        <f t="shared" si="20"/>
        <v>23848785</v>
      </c>
      <c r="D271" s="40">
        <f t="shared" si="24"/>
        <v>23848785</v>
      </c>
      <c r="E271" s="41">
        <f t="shared" si="23"/>
        <v>40000</v>
      </c>
      <c r="F271" s="42">
        <v>40000</v>
      </c>
      <c r="G271" s="43"/>
      <c r="H271" s="44">
        <f t="shared" si="21"/>
        <v>23502000</v>
      </c>
      <c r="I271" s="42">
        <v>23502000</v>
      </c>
      <c r="J271" s="43"/>
      <c r="K271" s="48">
        <f t="shared" si="22"/>
        <v>0</v>
      </c>
      <c r="L271" s="43"/>
      <c r="M271" s="43"/>
      <c r="N271" s="49"/>
      <c r="O271" s="49"/>
      <c r="P271" s="42">
        <v>306785</v>
      </c>
      <c r="Q271" s="42"/>
      <c r="R271" s="43"/>
    </row>
    <row r="272" spans="1:18" ht="14.25">
      <c r="A272" s="45">
        <v>213</v>
      </c>
      <c r="B272" s="45" t="s">
        <v>1703</v>
      </c>
      <c r="C272" s="40">
        <f t="shared" si="20"/>
        <v>381085329.54</v>
      </c>
      <c r="D272" s="40">
        <f t="shared" si="24"/>
        <v>139555073.66</v>
      </c>
      <c r="E272" s="41">
        <f t="shared" si="23"/>
        <v>14545571.97</v>
      </c>
      <c r="F272" s="42">
        <v>6180671.97</v>
      </c>
      <c r="G272" s="43">
        <v>8364900</v>
      </c>
      <c r="H272" s="44">
        <f t="shared" si="21"/>
        <v>12590590.16</v>
      </c>
      <c r="I272" s="42">
        <v>12590590.16</v>
      </c>
      <c r="J272" s="43"/>
      <c r="K272" s="48">
        <f t="shared" si="22"/>
        <v>62968000</v>
      </c>
      <c r="L272" s="42">
        <v>202000</v>
      </c>
      <c r="M272" s="43">
        <v>62766000</v>
      </c>
      <c r="N272" s="49">
        <v>22264000</v>
      </c>
      <c r="O272" s="49"/>
      <c r="P272" s="42">
        <v>49450911.53</v>
      </c>
      <c r="Q272" s="42">
        <v>722500</v>
      </c>
      <c r="R272" s="43">
        <v>240807755.88</v>
      </c>
    </row>
    <row r="273" spans="1:18" ht="14.25">
      <c r="A273" s="45">
        <v>21301</v>
      </c>
      <c r="B273" s="45" t="s">
        <v>1704</v>
      </c>
      <c r="C273" s="40">
        <f t="shared" si="20"/>
        <v>84954341.25</v>
      </c>
      <c r="D273" s="40">
        <f t="shared" si="24"/>
        <v>41387864.31</v>
      </c>
      <c r="E273" s="41">
        <f t="shared" si="23"/>
        <v>4517160</v>
      </c>
      <c r="F273" s="42">
        <v>797160</v>
      </c>
      <c r="G273" s="43">
        <v>3720000</v>
      </c>
      <c r="H273" s="44">
        <f t="shared" si="21"/>
        <v>752991.21</v>
      </c>
      <c r="I273" s="42">
        <v>752991.21</v>
      </c>
      <c r="J273" s="43"/>
      <c r="K273" s="48">
        <f t="shared" si="22"/>
        <v>16391640</v>
      </c>
      <c r="L273" s="42">
        <v>171640</v>
      </c>
      <c r="M273" s="43">
        <v>16220000</v>
      </c>
      <c r="N273" s="49"/>
      <c r="O273" s="49"/>
      <c r="P273" s="42">
        <v>19726073.1</v>
      </c>
      <c r="Q273" s="42"/>
      <c r="R273" s="43">
        <v>43566476.94</v>
      </c>
    </row>
    <row r="274" spans="1:18" ht="14.25">
      <c r="A274" s="45">
        <v>2130104</v>
      </c>
      <c r="B274" s="45" t="s">
        <v>1705</v>
      </c>
      <c r="C274" s="40">
        <f t="shared" si="20"/>
        <v>12298754.1</v>
      </c>
      <c r="D274" s="40">
        <f t="shared" si="24"/>
        <v>12298754.1</v>
      </c>
      <c r="E274" s="41">
        <f t="shared" si="23"/>
        <v>579160</v>
      </c>
      <c r="F274" s="42">
        <v>579160</v>
      </c>
      <c r="G274" s="43"/>
      <c r="H274" s="44">
        <f t="shared" si="21"/>
        <v>484657</v>
      </c>
      <c r="I274" s="42">
        <v>484657</v>
      </c>
      <c r="J274" s="43"/>
      <c r="K274" s="48">
        <f t="shared" si="22"/>
        <v>171640</v>
      </c>
      <c r="L274" s="42">
        <v>171640</v>
      </c>
      <c r="M274" s="43"/>
      <c r="N274" s="49" t="s">
        <v>1368</v>
      </c>
      <c r="O274" s="49"/>
      <c r="P274" s="42">
        <v>11063297.1</v>
      </c>
      <c r="Q274" s="42"/>
      <c r="R274" s="43"/>
    </row>
    <row r="275" spans="1:18" ht="14.25">
      <c r="A275" s="45">
        <v>2130106</v>
      </c>
      <c r="B275" s="45" t="s">
        <v>1706</v>
      </c>
      <c r="C275" s="40">
        <f t="shared" si="20"/>
        <v>19848450</v>
      </c>
      <c r="D275" s="40">
        <f t="shared" si="24"/>
        <v>4820000</v>
      </c>
      <c r="E275" s="41">
        <f t="shared" si="23"/>
        <v>0</v>
      </c>
      <c r="F275" s="42"/>
      <c r="G275" s="43"/>
      <c r="H275" s="44">
        <f t="shared" si="21"/>
        <v>0</v>
      </c>
      <c r="I275" s="42"/>
      <c r="J275" s="43"/>
      <c r="K275" s="48">
        <f t="shared" si="22"/>
        <v>4820000</v>
      </c>
      <c r="L275" s="42"/>
      <c r="M275" s="43">
        <v>4820000</v>
      </c>
      <c r="N275" s="49" t="s">
        <v>1368</v>
      </c>
      <c r="O275" s="49"/>
      <c r="P275" s="52"/>
      <c r="Q275" s="52"/>
      <c r="R275" s="43">
        <v>15028450</v>
      </c>
    </row>
    <row r="276" spans="1:18" ht="14.25">
      <c r="A276" s="45">
        <v>2130108</v>
      </c>
      <c r="B276" s="45" t="s">
        <v>1707</v>
      </c>
      <c r="C276" s="40">
        <f t="shared" si="20"/>
        <v>1673086.78</v>
      </c>
      <c r="D276" s="40">
        <f t="shared" si="24"/>
        <v>0</v>
      </c>
      <c r="E276" s="41">
        <f t="shared" si="23"/>
        <v>0</v>
      </c>
      <c r="F276" s="42"/>
      <c r="G276" s="43"/>
      <c r="H276" s="44">
        <f t="shared" si="21"/>
        <v>0</v>
      </c>
      <c r="I276" s="42"/>
      <c r="J276" s="43"/>
      <c r="K276" s="48">
        <f t="shared" si="22"/>
        <v>0</v>
      </c>
      <c r="L276" s="42"/>
      <c r="M276" s="43"/>
      <c r="N276" s="49" t="s">
        <v>1368</v>
      </c>
      <c r="O276" s="49"/>
      <c r="P276" s="52"/>
      <c r="Q276" s="52"/>
      <c r="R276" s="43">
        <v>1673086.78</v>
      </c>
    </row>
    <row r="277" spans="1:18" ht="14.25">
      <c r="A277" s="45">
        <v>2130109</v>
      </c>
      <c r="B277" s="45" t="s">
        <v>1708</v>
      </c>
      <c r="C277" s="40">
        <f t="shared" si="20"/>
        <v>159600</v>
      </c>
      <c r="D277" s="40">
        <f t="shared" si="24"/>
        <v>0</v>
      </c>
      <c r="E277" s="41">
        <f t="shared" si="23"/>
        <v>0</v>
      </c>
      <c r="F277" s="42"/>
      <c r="G277" s="43"/>
      <c r="H277" s="44">
        <f t="shared" si="21"/>
        <v>0</v>
      </c>
      <c r="I277" s="42"/>
      <c r="J277" s="43"/>
      <c r="K277" s="48">
        <f t="shared" si="22"/>
        <v>0</v>
      </c>
      <c r="L277" s="42"/>
      <c r="M277" s="43"/>
      <c r="N277" s="49" t="s">
        <v>1368</v>
      </c>
      <c r="O277" s="49"/>
      <c r="P277" s="52"/>
      <c r="Q277" s="52"/>
      <c r="R277" s="43">
        <v>159600</v>
      </c>
    </row>
    <row r="278" spans="1:18" ht="14.25">
      <c r="A278" s="45">
        <v>2130110</v>
      </c>
      <c r="B278" s="45" t="s">
        <v>1709</v>
      </c>
      <c r="C278" s="40">
        <f t="shared" si="20"/>
        <v>0</v>
      </c>
      <c r="D278" s="40">
        <f t="shared" si="24"/>
        <v>0</v>
      </c>
      <c r="E278" s="41">
        <f t="shared" si="23"/>
        <v>0</v>
      </c>
      <c r="F278" s="43"/>
      <c r="G278" s="43"/>
      <c r="H278" s="44">
        <f t="shared" si="21"/>
        <v>0</v>
      </c>
      <c r="I278" s="43"/>
      <c r="J278" s="43"/>
      <c r="K278" s="48">
        <f t="shared" si="22"/>
        <v>0</v>
      </c>
      <c r="L278" s="43"/>
      <c r="M278" s="43"/>
      <c r="N278" s="49" t="s">
        <v>1368</v>
      </c>
      <c r="O278" s="49"/>
      <c r="P278" s="38"/>
      <c r="Q278" s="38"/>
      <c r="R278" s="43"/>
    </row>
    <row r="279" spans="1:18" ht="14.25">
      <c r="A279" s="45">
        <v>2130111</v>
      </c>
      <c r="B279" s="45" t="s">
        <v>1710</v>
      </c>
      <c r="C279" s="40">
        <f t="shared" si="20"/>
        <v>0</v>
      </c>
      <c r="D279" s="40">
        <f t="shared" si="24"/>
        <v>0</v>
      </c>
      <c r="E279" s="41">
        <f t="shared" si="23"/>
        <v>0</v>
      </c>
      <c r="F279" s="43"/>
      <c r="G279" s="43"/>
      <c r="H279" s="44">
        <f t="shared" si="21"/>
        <v>0</v>
      </c>
      <c r="I279" s="43"/>
      <c r="J279" s="43"/>
      <c r="K279" s="48">
        <f t="shared" si="22"/>
        <v>0</v>
      </c>
      <c r="L279" s="43"/>
      <c r="M279" s="43"/>
      <c r="N279" s="49"/>
      <c r="O279" s="49"/>
      <c r="P279" s="38"/>
      <c r="Q279" s="38"/>
      <c r="R279" s="43"/>
    </row>
    <row r="280" spans="1:18" ht="14.25">
      <c r="A280" s="45">
        <v>2130112</v>
      </c>
      <c r="B280" s="45" t="s">
        <v>1711</v>
      </c>
      <c r="C280" s="40">
        <f t="shared" si="20"/>
        <v>500000</v>
      </c>
      <c r="D280" s="40">
        <f t="shared" si="24"/>
        <v>500000</v>
      </c>
      <c r="E280" s="41">
        <f t="shared" si="23"/>
        <v>500000</v>
      </c>
      <c r="F280" s="43"/>
      <c r="G280" s="43">
        <v>500000</v>
      </c>
      <c r="H280" s="44">
        <f t="shared" si="21"/>
        <v>0</v>
      </c>
      <c r="I280" s="43"/>
      <c r="J280" s="43"/>
      <c r="K280" s="48">
        <f t="shared" si="22"/>
        <v>0</v>
      </c>
      <c r="L280" s="43"/>
      <c r="M280" s="43"/>
      <c r="N280" s="49"/>
      <c r="O280" s="49"/>
      <c r="P280" s="43"/>
      <c r="Q280" s="43"/>
      <c r="R280" s="43"/>
    </row>
    <row r="281" spans="1:18" ht="14.25">
      <c r="A281" s="45">
        <v>2130119</v>
      </c>
      <c r="B281" s="45" t="s">
        <v>1712</v>
      </c>
      <c r="C281" s="40">
        <f t="shared" si="20"/>
        <v>630000</v>
      </c>
      <c r="D281" s="40">
        <f t="shared" si="24"/>
        <v>0</v>
      </c>
      <c r="E281" s="41">
        <f t="shared" si="23"/>
        <v>0</v>
      </c>
      <c r="F281" s="43"/>
      <c r="G281" s="43"/>
      <c r="H281" s="44">
        <f t="shared" si="21"/>
        <v>0</v>
      </c>
      <c r="I281" s="43"/>
      <c r="J281" s="43"/>
      <c r="K281" s="48">
        <f t="shared" si="22"/>
        <v>0</v>
      </c>
      <c r="L281" s="43"/>
      <c r="M281" s="43"/>
      <c r="N281" s="49"/>
      <c r="O281" s="49"/>
      <c r="P281" s="43"/>
      <c r="Q281" s="43"/>
      <c r="R281" s="43">
        <v>630000</v>
      </c>
    </row>
    <row r="282" spans="1:18" ht="14.25">
      <c r="A282" s="45">
        <v>2130121</v>
      </c>
      <c r="B282" s="45" t="s">
        <v>1713</v>
      </c>
      <c r="C282" s="40">
        <f t="shared" si="20"/>
        <v>40000</v>
      </c>
      <c r="D282" s="40">
        <f t="shared" si="24"/>
        <v>0</v>
      </c>
      <c r="E282" s="41">
        <f t="shared" si="23"/>
        <v>0</v>
      </c>
      <c r="F282" s="43"/>
      <c r="G282" s="43"/>
      <c r="H282" s="44">
        <f t="shared" si="21"/>
        <v>0</v>
      </c>
      <c r="I282" s="43"/>
      <c r="J282" s="43"/>
      <c r="K282" s="48">
        <f t="shared" si="22"/>
        <v>0</v>
      </c>
      <c r="L282" s="43"/>
      <c r="M282" s="43"/>
      <c r="N282" s="49"/>
      <c r="O282" s="49"/>
      <c r="P282" s="43"/>
      <c r="Q282" s="43"/>
      <c r="R282" s="43">
        <v>40000</v>
      </c>
    </row>
    <row r="283" spans="1:18" ht="14.25">
      <c r="A283" s="45">
        <v>2130122</v>
      </c>
      <c r="B283" s="45" t="s">
        <v>1714</v>
      </c>
      <c r="C283" s="40">
        <f t="shared" si="20"/>
        <v>8558845</v>
      </c>
      <c r="D283" s="40">
        <f t="shared" si="24"/>
        <v>50000</v>
      </c>
      <c r="E283" s="41">
        <f t="shared" si="23"/>
        <v>50000</v>
      </c>
      <c r="F283" s="42">
        <v>50000</v>
      </c>
      <c r="G283" s="43"/>
      <c r="H283" s="44">
        <f t="shared" si="21"/>
        <v>0</v>
      </c>
      <c r="I283" s="42"/>
      <c r="J283" s="43"/>
      <c r="K283" s="48">
        <f t="shared" si="22"/>
        <v>0</v>
      </c>
      <c r="L283" s="43"/>
      <c r="M283" s="43"/>
      <c r="N283" s="49" t="s">
        <v>1368</v>
      </c>
      <c r="O283" s="49"/>
      <c r="P283" s="43"/>
      <c r="Q283" s="43"/>
      <c r="R283" s="43">
        <v>8508845</v>
      </c>
    </row>
    <row r="284" spans="1:18" ht="14.25">
      <c r="A284" s="45">
        <v>2130123</v>
      </c>
      <c r="B284" s="45" t="s">
        <v>1715</v>
      </c>
      <c r="C284" s="40">
        <f t="shared" si="20"/>
        <v>240000</v>
      </c>
      <c r="D284" s="40">
        <f t="shared" si="24"/>
        <v>0</v>
      </c>
      <c r="E284" s="41">
        <f t="shared" si="23"/>
        <v>0</v>
      </c>
      <c r="F284" s="43"/>
      <c r="G284" s="43"/>
      <c r="H284" s="44">
        <f t="shared" si="21"/>
        <v>0</v>
      </c>
      <c r="I284" s="43"/>
      <c r="J284" s="43"/>
      <c r="K284" s="48">
        <f t="shared" si="22"/>
        <v>0</v>
      </c>
      <c r="L284" s="43"/>
      <c r="M284" s="43"/>
      <c r="N284" s="49"/>
      <c r="O284" s="49"/>
      <c r="P284" s="43"/>
      <c r="Q284" s="43"/>
      <c r="R284" s="43">
        <v>240000</v>
      </c>
    </row>
    <row r="285" spans="1:18" ht="14.25">
      <c r="A285" s="45">
        <v>2130124</v>
      </c>
      <c r="B285" s="45" t="s">
        <v>1716</v>
      </c>
      <c r="C285" s="40">
        <f t="shared" si="20"/>
        <v>4347357.5</v>
      </c>
      <c r="D285" s="40">
        <f t="shared" si="24"/>
        <v>0</v>
      </c>
      <c r="E285" s="41">
        <f t="shared" si="23"/>
        <v>0</v>
      </c>
      <c r="F285" s="49"/>
      <c r="G285" s="49"/>
      <c r="H285" s="44">
        <f t="shared" si="21"/>
        <v>0</v>
      </c>
      <c r="I285" s="49"/>
      <c r="J285" s="49"/>
      <c r="K285" s="48">
        <f t="shared" si="22"/>
        <v>0</v>
      </c>
      <c r="L285" s="49"/>
      <c r="M285" s="49"/>
      <c r="N285" s="49"/>
      <c r="O285" s="49"/>
      <c r="P285" s="43"/>
      <c r="Q285" s="43"/>
      <c r="R285" s="43">
        <v>4347357.5</v>
      </c>
    </row>
    <row r="286" spans="1:18" ht="14.25">
      <c r="A286" s="45">
        <v>2130125</v>
      </c>
      <c r="B286" s="45" t="s">
        <v>1717</v>
      </c>
      <c r="C286" s="40">
        <f t="shared" si="20"/>
        <v>1500000</v>
      </c>
      <c r="D286" s="40">
        <f t="shared" si="24"/>
        <v>0</v>
      </c>
      <c r="E286" s="41">
        <f t="shared" si="23"/>
        <v>0</v>
      </c>
      <c r="F286" s="49"/>
      <c r="G286" s="49"/>
      <c r="H286" s="44">
        <f t="shared" si="21"/>
        <v>0</v>
      </c>
      <c r="I286" s="49"/>
      <c r="J286" s="49"/>
      <c r="K286" s="48">
        <f t="shared" si="22"/>
        <v>0</v>
      </c>
      <c r="L286" s="49"/>
      <c r="M286" s="49"/>
      <c r="N286" s="49"/>
      <c r="O286" s="49"/>
      <c r="P286" s="43"/>
      <c r="Q286" s="43"/>
      <c r="R286" s="43">
        <v>1500000</v>
      </c>
    </row>
    <row r="287" spans="1:18" ht="14.25">
      <c r="A287" s="45">
        <v>2130126</v>
      </c>
      <c r="B287" s="45" t="s">
        <v>1718</v>
      </c>
      <c r="C287" s="40">
        <f t="shared" si="20"/>
        <v>3030000</v>
      </c>
      <c r="D287" s="40">
        <f t="shared" si="24"/>
        <v>3030000</v>
      </c>
      <c r="E287" s="41">
        <f t="shared" si="23"/>
        <v>3030000</v>
      </c>
      <c r="F287" s="49"/>
      <c r="G287" s="49">
        <v>3030000</v>
      </c>
      <c r="H287" s="44">
        <f t="shared" si="21"/>
        <v>0</v>
      </c>
      <c r="I287" s="49"/>
      <c r="J287" s="49"/>
      <c r="K287" s="48">
        <f t="shared" si="22"/>
        <v>0</v>
      </c>
      <c r="L287" s="49"/>
      <c r="M287" s="49"/>
      <c r="N287" s="49"/>
      <c r="O287" s="49"/>
      <c r="P287" s="43"/>
      <c r="Q287" s="43"/>
      <c r="R287" s="43"/>
    </row>
    <row r="288" spans="1:18" ht="14.25">
      <c r="A288" s="45">
        <v>2130135</v>
      </c>
      <c r="B288" s="45" t="s">
        <v>1719</v>
      </c>
      <c r="C288" s="40">
        <f t="shared" si="20"/>
        <v>5098164</v>
      </c>
      <c r="D288" s="40">
        <f t="shared" si="24"/>
        <v>0</v>
      </c>
      <c r="E288" s="41">
        <f t="shared" si="23"/>
        <v>0</v>
      </c>
      <c r="F288" s="49"/>
      <c r="G288" s="49"/>
      <c r="H288" s="44">
        <f t="shared" si="21"/>
        <v>0</v>
      </c>
      <c r="I288" s="49"/>
      <c r="J288" s="49"/>
      <c r="K288" s="48">
        <f t="shared" si="22"/>
        <v>0</v>
      </c>
      <c r="L288" s="49"/>
      <c r="M288" s="49"/>
      <c r="N288" s="49" t="s">
        <v>1368</v>
      </c>
      <c r="O288" s="49"/>
      <c r="P288" s="43"/>
      <c r="Q288" s="43"/>
      <c r="R288" s="43">
        <v>5098164</v>
      </c>
    </row>
    <row r="289" spans="1:18" ht="14.25">
      <c r="A289" s="45">
        <v>2130199</v>
      </c>
      <c r="B289" s="45" t="s">
        <v>1720</v>
      </c>
      <c r="C289" s="40">
        <f t="shared" si="20"/>
        <v>26670083.27</v>
      </c>
      <c r="D289" s="40">
        <f t="shared" si="24"/>
        <v>20689110.21</v>
      </c>
      <c r="E289" s="41">
        <f t="shared" si="23"/>
        <v>358000</v>
      </c>
      <c r="F289" s="49">
        <v>168000</v>
      </c>
      <c r="G289" s="49">
        <v>190000</v>
      </c>
      <c r="H289" s="44">
        <f t="shared" si="21"/>
        <v>268334.21</v>
      </c>
      <c r="I289" s="49">
        <v>268334.21</v>
      </c>
      <c r="J289" s="49"/>
      <c r="K289" s="48">
        <f t="shared" si="22"/>
        <v>11400000</v>
      </c>
      <c r="L289" s="49"/>
      <c r="M289" s="49">
        <v>11400000</v>
      </c>
      <c r="N289" s="49" t="s">
        <v>1368</v>
      </c>
      <c r="O289" s="49"/>
      <c r="P289" s="42">
        <v>8662776</v>
      </c>
      <c r="Q289" s="42"/>
      <c r="R289" s="43">
        <v>5980973.06</v>
      </c>
    </row>
    <row r="290" spans="1:18" ht="14.25">
      <c r="A290" s="45">
        <v>21302</v>
      </c>
      <c r="B290" s="45" t="s">
        <v>1721</v>
      </c>
      <c r="C290" s="40">
        <f t="shared" si="20"/>
        <v>54700394.18</v>
      </c>
      <c r="D290" s="40">
        <f t="shared" si="24"/>
        <v>21228043.42</v>
      </c>
      <c r="E290" s="41">
        <f t="shared" si="23"/>
        <v>1929930.82</v>
      </c>
      <c r="F290" s="49">
        <v>1281030.82</v>
      </c>
      <c r="G290" s="49">
        <v>648900</v>
      </c>
      <c r="H290" s="44">
        <f t="shared" si="21"/>
        <v>101624</v>
      </c>
      <c r="I290" s="49">
        <v>101624</v>
      </c>
      <c r="J290" s="49"/>
      <c r="K290" s="48">
        <f t="shared" si="22"/>
        <v>10030360</v>
      </c>
      <c r="L290" s="51">
        <v>30360</v>
      </c>
      <c r="M290" s="49">
        <v>10000000</v>
      </c>
      <c r="N290" s="49" t="s">
        <v>1368</v>
      </c>
      <c r="O290" s="49"/>
      <c r="P290" s="42">
        <v>9166128.6</v>
      </c>
      <c r="Q290" s="42">
        <v>722500</v>
      </c>
      <c r="R290" s="43">
        <v>32749850.76</v>
      </c>
    </row>
    <row r="291" spans="1:18" ht="14.25">
      <c r="A291" s="45">
        <v>2130204</v>
      </c>
      <c r="B291" s="45" t="s">
        <v>1722</v>
      </c>
      <c r="C291" s="40">
        <f t="shared" si="20"/>
        <v>7879265.76</v>
      </c>
      <c r="D291" s="40">
        <f t="shared" si="24"/>
        <v>7879265.76</v>
      </c>
      <c r="E291" s="41">
        <f t="shared" si="23"/>
        <v>633495.16</v>
      </c>
      <c r="F291" s="49">
        <v>633495.16</v>
      </c>
      <c r="G291" s="49"/>
      <c r="H291" s="44">
        <f t="shared" si="21"/>
        <v>101624</v>
      </c>
      <c r="I291" s="49">
        <v>101624</v>
      </c>
      <c r="J291" s="49"/>
      <c r="K291" s="48">
        <f t="shared" si="22"/>
        <v>0</v>
      </c>
      <c r="L291" s="49"/>
      <c r="M291" s="49"/>
      <c r="N291" s="49"/>
      <c r="O291" s="49"/>
      <c r="P291" s="42">
        <v>7144146.6</v>
      </c>
      <c r="Q291" s="42"/>
      <c r="R291" s="43"/>
    </row>
    <row r="292" spans="1:18" ht="14.25">
      <c r="A292" s="45">
        <v>2130205</v>
      </c>
      <c r="B292" s="45" t="s">
        <v>1723</v>
      </c>
      <c r="C292" s="40">
        <f t="shared" si="20"/>
        <v>14563261</v>
      </c>
      <c r="D292" s="40">
        <f t="shared" si="24"/>
        <v>10000000</v>
      </c>
      <c r="E292" s="41">
        <f t="shared" si="23"/>
        <v>0</v>
      </c>
      <c r="F292" s="49"/>
      <c r="G292" s="49"/>
      <c r="H292" s="44">
        <f t="shared" si="21"/>
        <v>0</v>
      </c>
      <c r="I292" s="49"/>
      <c r="J292" s="49"/>
      <c r="K292" s="48">
        <f t="shared" si="22"/>
        <v>10000000</v>
      </c>
      <c r="L292" s="49"/>
      <c r="M292" s="49">
        <v>10000000</v>
      </c>
      <c r="N292" s="49"/>
      <c r="O292" s="49"/>
      <c r="P292" s="42"/>
      <c r="Q292" s="42"/>
      <c r="R292" s="43">
        <v>4563261</v>
      </c>
    </row>
    <row r="293" spans="1:18" ht="14.25">
      <c r="A293" s="45">
        <v>2130209</v>
      </c>
      <c r="B293" s="45" t="s">
        <v>1724</v>
      </c>
      <c r="C293" s="40">
        <f t="shared" si="20"/>
        <v>27565976.16</v>
      </c>
      <c r="D293" s="40">
        <f t="shared" si="24"/>
        <v>0</v>
      </c>
      <c r="E293" s="41">
        <f t="shared" si="23"/>
        <v>0</v>
      </c>
      <c r="F293" s="49"/>
      <c r="G293" s="49"/>
      <c r="H293" s="44">
        <f t="shared" si="21"/>
        <v>0</v>
      </c>
      <c r="I293" s="49"/>
      <c r="J293" s="49"/>
      <c r="K293" s="48">
        <f t="shared" si="22"/>
        <v>0</v>
      </c>
      <c r="L293" s="49"/>
      <c r="M293" s="49"/>
      <c r="N293" s="49"/>
      <c r="O293" s="49"/>
      <c r="P293" s="42"/>
      <c r="Q293" s="42"/>
      <c r="R293" s="43">
        <v>27565976.16</v>
      </c>
    </row>
    <row r="294" spans="1:18" ht="14.25">
      <c r="A294" s="45">
        <v>2130213</v>
      </c>
      <c r="B294" s="45" t="s">
        <v>1725</v>
      </c>
      <c r="C294" s="40">
        <f t="shared" si="20"/>
        <v>2699877.66</v>
      </c>
      <c r="D294" s="40">
        <f t="shared" si="24"/>
        <v>2699877.66</v>
      </c>
      <c r="E294" s="41">
        <f t="shared" si="23"/>
        <v>647535.66</v>
      </c>
      <c r="F294" s="49">
        <v>647535.66</v>
      </c>
      <c r="G294" s="49"/>
      <c r="H294" s="44">
        <f t="shared" si="21"/>
        <v>0</v>
      </c>
      <c r="I294" s="49"/>
      <c r="J294" s="49"/>
      <c r="K294" s="48">
        <f t="shared" si="22"/>
        <v>30360</v>
      </c>
      <c r="L294" s="51">
        <v>30360</v>
      </c>
      <c r="M294" s="49"/>
      <c r="N294" s="49"/>
      <c r="O294" s="49"/>
      <c r="P294" s="52">
        <v>2021982</v>
      </c>
      <c r="Q294" s="52"/>
      <c r="R294" s="43"/>
    </row>
    <row r="295" spans="1:18" ht="14.25">
      <c r="A295" s="45">
        <v>2130227</v>
      </c>
      <c r="B295" s="45" t="s">
        <v>1726</v>
      </c>
      <c r="C295" s="40">
        <f t="shared" si="20"/>
        <v>60000</v>
      </c>
      <c r="D295" s="40">
        <f t="shared" si="24"/>
        <v>0</v>
      </c>
      <c r="E295" s="41">
        <f t="shared" si="23"/>
        <v>0</v>
      </c>
      <c r="F295" s="49"/>
      <c r="G295" s="49"/>
      <c r="H295" s="44">
        <f t="shared" si="21"/>
        <v>0</v>
      </c>
      <c r="I295" s="49"/>
      <c r="J295" s="49"/>
      <c r="K295" s="48">
        <f t="shared" si="22"/>
        <v>0</v>
      </c>
      <c r="L295" s="51"/>
      <c r="M295" s="49"/>
      <c r="N295" s="49"/>
      <c r="O295" s="49"/>
      <c r="P295" s="52"/>
      <c r="Q295" s="52"/>
      <c r="R295" s="43">
        <v>60000</v>
      </c>
    </row>
    <row r="296" spans="1:18" ht="14.25">
      <c r="A296" s="45">
        <v>2130232</v>
      </c>
      <c r="B296" s="45" t="s">
        <v>1727</v>
      </c>
      <c r="C296" s="40">
        <f t="shared" si="20"/>
        <v>203130.4</v>
      </c>
      <c r="D296" s="40">
        <f t="shared" si="24"/>
        <v>0</v>
      </c>
      <c r="E296" s="41">
        <f t="shared" si="23"/>
        <v>0</v>
      </c>
      <c r="F296" s="49"/>
      <c r="G296" s="49"/>
      <c r="H296" s="44">
        <f t="shared" si="21"/>
        <v>0</v>
      </c>
      <c r="I296" s="49"/>
      <c r="J296" s="49"/>
      <c r="K296" s="48">
        <f t="shared" si="22"/>
        <v>0</v>
      </c>
      <c r="L296" s="51"/>
      <c r="M296" s="49"/>
      <c r="N296" s="49"/>
      <c r="O296" s="49"/>
      <c r="P296" s="52"/>
      <c r="Q296" s="52"/>
      <c r="R296" s="43">
        <v>203130.4</v>
      </c>
    </row>
    <row r="297" spans="1:18" ht="14.25">
      <c r="A297" s="45">
        <v>2130234</v>
      </c>
      <c r="B297" s="45" t="s">
        <v>1728</v>
      </c>
      <c r="C297" s="40">
        <f t="shared" si="20"/>
        <v>1006383.2</v>
      </c>
      <c r="D297" s="40">
        <f t="shared" si="24"/>
        <v>648900</v>
      </c>
      <c r="E297" s="41">
        <f t="shared" si="23"/>
        <v>648900</v>
      </c>
      <c r="F297" s="49"/>
      <c r="G297" s="49">
        <v>648900</v>
      </c>
      <c r="H297" s="44">
        <f t="shared" si="21"/>
        <v>0</v>
      </c>
      <c r="I297" s="49"/>
      <c r="J297" s="49"/>
      <c r="K297" s="48">
        <f t="shared" si="22"/>
        <v>0</v>
      </c>
      <c r="L297" s="51"/>
      <c r="M297" s="49"/>
      <c r="N297" s="49"/>
      <c r="O297" s="49"/>
      <c r="P297" s="52"/>
      <c r="Q297" s="52"/>
      <c r="R297" s="43">
        <v>357483.2</v>
      </c>
    </row>
    <row r="298" spans="1:18" ht="14.25">
      <c r="A298" s="45">
        <v>2130299</v>
      </c>
      <c r="B298" s="45" t="s">
        <v>1729</v>
      </c>
      <c r="C298" s="40">
        <f t="shared" si="20"/>
        <v>722500</v>
      </c>
      <c r="D298" s="40">
        <f t="shared" si="24"/>
        <v>0</v>
      </c>
      <c r="E298" s="41"/>
      <c r="F298" s="49"/>
      <c r="G298" s="49"/>
      <c r="H298" s="44"/>
      <c r="I298" s="49"/>
      <c r="J298" s="49"/>
      <c r="K298" s="48"/>
      <c r="L298" s="51"/>
      <c r="M298" s="49"/>
      <c r="N298" s="49"/>
      <c r="O298" s="49"/>
      <c r="P298" s="52"/>
      <c r="Q298" s="52">
        <v>722500</v>
      </c>
      <c r="R298" s="43"/>
    </row>
    <row r="299" spans="1:18" ht="14.25">
      <c r="A299" s="45">
        <v>21303</v>
      </c>
      <c r="B299" s="45" t="s">
        <v>1730</v>
      </c>
      <c r="C299" s="40">
        <f t="shared" si="20"/>
        <v>56640635.06</v>
      </c>
      <c r="D299" s="40">
        <f t="shared" si="24"/>
        <v>16497813.51</v>
      </c>
      <c r="E299" s="41">
        <f t="shared" si="23"/>
        <v>2051575.26</v>
      </c>
      <c r="F299" s="42">
        <v>2051575.26</v>
      </c>
      <c r="G299" s="43"/>
      <c r="H299" s="44">
        <f t="shared" si="21"/>
        <v>1215968.5</v>
      </c>
      <c r="I299" s="49">
        <v>1215968.5</v>
      </c>
      <c r="J299" s="49"/>
      <c r="K299" s="48">
        <f t="shared" si="22"/>
        <v>0</v>
      </c>
      <c r="L299" s="51"/>
      <c r="M299" s="49"/>
      <c r="N299" s="49" t="s">
        <v>1368</v>
      </c>
      <c r="O299" s="49"/>
      <c r="P299" s="52">
        <v>13230269.75</v>
      </c>
      <c r="Q299" s="52"/>
      <c r="R299" s="43">
        <v>40142821.55</v>
      </c>
    </row>
    <row r="300" spans="1:18" ht="14.25">
      <c r="A300" s="45">
        <v>2130304</v>
      </c>
      <c r="B300" s="45" t="s">
        <v>1731</v>
      </c>
      <c r="C300" s="40">
        <f t="shared" si="20"/>
        <v>12746621.97</v>
      </c>
      <c r="D300" s="40">
        <f t="shared" si="24"/>
        <v>12746621.97</v>
      </c>
      <c r="E300" s="41">
        <f t="shared" si="23"/>
        <v>1808152.97</v>
      </c>
      <c r="F300" s="49">
        <v>1808152.97</v>
      </c>
      <c r="G300" s="49"/>
      <c r="H300" s="44">
        <f t="shared" si="21"/>
        <v>1103268.5</v>
      </c>
      <c r="I300" s="49">
        <v>1103268.5</v>
      </c>
      <c r="J300" s="49"/>
      <c r="K300" s="48">
        <f t="shared" si="22"/>
        <v>0</v>
      </c>
      <c r="L300" s="49"/>
      <c r="M300" s="49"/>
      <c r="N300" s="49"/>
      <c r="O300" s="49"/>
      <c r="P300" s="52">
        <v>9835200.5</v>
      </c>
      <c r="Q300" s="52"/>
      <c r="R300" s="43"/>
    </row>
    <row r="301" spans="1:18" ht="14.25">
      <c r="A301" s="45">
        <v>2130305</v>
      </c>
      <c r="B301" s="45" t="s">
        <v>1732</v>
      </c>
      <c r="C301" s="40">
        <f t="shared" si="20"/>
        <v>4520868</v>
      </c>
      <c r="D301" s="40">
        <f t="shared" si="24"/>
        <v>0</v>
      </c>
      <c r="E301" s="41">
        <f t="shared" si="23"/>
        <v>0</v>
      </c>
      <c r="F301" s="49"/>
      <c r="G301" s="49"/>
      <c r="H301" s="44">
        <f t="shared" si="21"/>
        <v>0</v>
      </c>
      <c r="I301" s="49"/>
      <c r="J301" s="49"/>
      <c r="K301" s="48">
        <f t="shared" si="22"/>
        <v>0</v>
      </c>
      <c r="L301" s="51"/>
      <c r="M301" s="49"/>
      <c r="N301" s="49"/>
      <c r="O301" s="49"/>
      <c r="P301" s="52"/>
      <c r="Q301" s="52"/>
      <c r="R301" s="43">
        <v>4520868</v>
      </c>
    </row>
    <row r="302" spans="1:18" ht="14.25">
      <c r="A302" s="45">
        <v>2130314</v>
      </c>
      <c r="B302" s="45" t="s">
        <v>1733</v>
      </c>
      <c r="C302" s="40">
        <f t="shared" si="20"/>
        <v>117821.8</v>
      </c>
      <c r="D302" s="40">
        <f t="shared" si="24"/>
        <v>0</v>
      </c>
      <c r="E302" s="41">
        <f t="shared" si="23"/>
        <v>0</v>
      </c>
      <c r="F302" s="49"/>
      <c r="G302" s="49"/>
      <c r="H302" s="44">
        <f t="shared" si="21"/>
        <v>0</v>
      </c>
      <c r="I302" s="49"/>
      <c r="J302" s="49"/>
      <c r="K302" s="48">
        <f t="shared" si="22"/>
        <v>0</v>
      </c>
      <c r="L302" s="49"/>
      <c r="M302" s="49"/>
      <c r="N302" s="49" t="s">
        <v>1368</v>
      </c>
      <c r="O302" s="49"/>
      <c r="P302" s="52"/>
      <c r="Q302" s="52"/>
      <c r="R302" s="43">
        <v>117821.8</v>
      </c>
    </row>
    <row r="303" spans="1:18" ht="14.25">
      <c r="A303" s="45">
        <v>2130315</v>
      </c>
      <c r="B303" s="45" t="s">
        <v>1734</v>
      </c>
      <c r="C303" s="40">
        <f t="shared" si="20"/>
        <v>0</v>
      </c>
      <c r="D303" s="40">
        <f t="shared" si="24"/>
        <v>0</v>
      </c>
      <c r="E303" s="41">
        <f t="shared" si="23"/>
        <v>0</v>
      </c>
      <c r="F303" s="49"/>
      <c r="G303" s="49"/>
      <c r="H303" s="44">
        <f t="shared" si="21"/>
        <v>0</v>
      </c>
      <c r="I303" s="49"/>
      <c r="J303" s="49"/>
      <c r="K303" s="48">
        <f t="shared" si="22"/>
        <v>0</v>
      </c>
      <c r="L303" s="49"/>
      <c r="M303" s="49"/>
      <c r="N303" s="49" t="s">
        <v>1368</v>
      </c>
      <c r="O303" s="49"/>
      <c r="P303" s="52"/>
      <c r="Q303" s="52"/>
      <c r="R303" s="43"/>
    </row>
    <row r="304" spans="1:18" ht="14.25">
      <c r="A304" s="45">
        <v>2130316</v>
      </c>
      <c r="B304" s="45" t="s">
        <v>1735</v>
      </c>
      <c r="C304" s="40">
        <f t="shared" si="20"/>
        <v>26401582.54</v>
      </c>
      <c r="D304" s="40">
        <f t="shared" si="24"/>
        <v>0</v>
      </c>
      <c r="E304" s="41">
        <f t="shared" si="23"/>
        <v>0</v>
      </c>
      <c r="F304" s="49"/>
      <c r="G304" s="49"/>
      <c r="H304" s="44">
        <f t="shared" si="21"/>
        <v>0</v>
      </c>
      <c r="I304" s="49"/>
      <c r="J304" s="49"/>
      <c r="K304" s="48">
        <f t="shared" si="22"/>
        <v>0</v>
      </c>
      <c r="L304" s="49"/>
      <c r="M304" s="49"/>
      <c r="N304" s="49"/>
      <c r="O304" s="49"/>
      <c r="P304" s="43"/>
      <c r="Q304" s="43"/>
      <c r="R304" s="43">
        <v>26401582.54</v>
      </c>
    </row>
    <row r="305" spans="1:18" ht="14.25">
      <c r="A305" s="45">
        <v>2130331</v>
      </c>
      <c r="B305" s="45" t="s">
        <v>1736</v>
      </c>
      <c r="C305" s="40">
        <f t="shared" si="20"/>
        <v>3457</v>
      </c>
      <c r="D305" s="40">
        <f t="shared" si="24"/>
        <v>0</v>
      </c>
      <c r="E305" s="41">
        <f t="shared" si="23"/>
        <v>0</v>
      </c>
      <c r="F305" s="43"/>
      <c r="G305" s="43"/>
      <c r="H305" s="44">
        <f t="shared" si="21"/>
        <v>0</v>
      </c>
      <c r="I305" s="43"/>
      <c r="J305" s="43"/>
      <c r="K305" s="48">
        <f t="shared" si="22"/>
        <v>0</v>
      </c>
      <c r="L305" s="43"/>
      <c r="M305" s="43"/>
      <c r="N305" s="49"/>
      <c r="O305" s="49"/>
      <c r="P305" s="43"/>
      <c r="Q305" s="43"/>
      <c r="R305" s="43">
        <v>3457</v>
      </c>
    </row>
    <row r="306" spans="1:18" ht="14.25">
      <c r="A306" s="45">
        <v>2130335</v>
      </c>
      <c r="B306" s="45" t="s">
        <v>1737</v>
      </c>
      <c r="C306" s="40">
        <f t="shared" si="20"/>
        <v>6417434.19</v>
      </c>
      <c r="D306" s="40">
        <f t="shared" si="24"/>
        <v>0</v>
      </c>
      <c r="E306" s="41">
        <f t="shared" si="23"/>
        <v>0</v>
      </c>
      <c r="F306" s="43"/>
      <c r="G306" s="43"/>
      <c r="H306" s="44">
        <f t="shared" si="21"/>
        <v>0</v>
      </c>
      <c r="I306" s="43"/>
      <c r="J306" s="43"/>
      <c r="K306" s="48">
        <f t="shared" si="22"/>
        <v>0</v>
      </c>
      <c r="L306" s="43"/>
      <c r="M306" s="43"/>
      <c r="N306" s="49"/>
      <c r="O306" s="49"/>
      <c r="P306" s="43"/>
      <c r="Q306" s="43"/>
      <c r="R306" s="43">
        <v>6417434.19</v>
      </c>
    </row>
    <row r="307" spans="1:18" ht="14.25">
      <c r="A307" s="45">
        <v>2130399</v>
      </c>
      <c r="B307" s="45" t="s">
        <v>1738</v>
      </c>
      <c r="C307" s="40">
        <f t="shared" si="20"/>
        <v>6432849.56</v>
      </c>
      <c r="D307" s="40">
        <f t="shared" si="24"/>
        <v>3751191.54</v>
      </c>
      <c r="E307" s="41">
        <f t="shared" si="23"/>
        <v>243422.29</v>
      </c>
      <c r="F307" s="42">
        <v>243422.29</v>
      </c>
      <c r="G307" s="43"/>
      <c r="H307" s="44">
        <f t="shared" si="21"/>
        <v>112700</v>
      </c>
      <c r="I307" s="42">
        <v>112700</v>
      </c>
      <c r="J307" s="43"/>
      <c r="K307" s="48">
        <f t="shared" si="22"/>
        <v>0</v>
      </c>
      <c r="L307" s="43"/>
      <c r="M307" s="43"/>
      <c r="N307" s="49"/>
      <c r="O307" s="49"/>
      <c r="P307" s="42">
        <v>3395069.25</v>
      </c>
      <c r="Q307" s="42"/>
      <c r="R307" s="43">
        <v>2681658.02</v>
      </c>
    </row>
    <row r="308" spans="1:18" ht="14.25">
      <c r="A308" s="45">
        <v>21305</v>
      </c>
      <c r="B308" s="45" t="s">
        <v>1739</v>
      </c>
      <c r="C308" s="40">
        <f t="shared" si="20"/>
        <v>109637825.77</v>
      </c>
      <c r="D308" s="40">
        <f t="shared" si="24"/>
        <v>26134410.46</v>
      </c>
      <c r="E308" s="41">
        <f t="shared" si="23"/>
        <v>2203337.89</v>
      </c>
      <c r="F308" s="42">
        <v>607337.89</v>
      </c>
      <c r="G308" s="43">
        <v>1596000</v>
      </c>
      <c r="H308" s="44">
        <f t="shared" si="21"/>
        <v>607337.89</v>
      </c>
      <c r="I308" s="42">
        <v>607337.89</v>
      </c>
      <c r="J308" s="43"/>
      <c r="K308" s="48">
        <f t="shared" si="22"/>
        <v>21790000</v>
      </c>
      <c r="L308" s="43"/>
      <c r="M308" s="43">
        <v>21790000</v>
      </c>
      <c r="N308" s="49"/>
      <c r="O308" s="49"/>
      <c r="P308" s="42">
        <v>1533734.68</v>
      </c>
      <c r="Q308" s="42"/>
      <c r="R308" s="43">
        <v>83503415.31</v>
      </c>
    </row>
    <row r="309" spans="1:18" ht="14.25">
      <c r="A309" s="45">
        <v>2130501</v>
      </c>
      <c r="B309" s="45" t="s">
        <v>1460</v>
      </c>
      <c r="C309" s="40">
        <f t="shared" si="20"/>
        <v>1685332.62</v>
      </c>
      <c r="D309" s="40">
        <f t="shared" si="24"/>
        <v>1685332.62</v>
      </c>
      <c r="E309" s="41">
        <f t="shared" si="23"/>
        <v>6991.49</v>
      </c>
      <c r="F309" s="42">
        <v>6991.49</v>
      </c>
      <c r="G309" s="43"/>
      <c r="H309" s="44">
        <f t="shared" si="21"/>
        <v>144606.45</v>
      </c>
      <c r="I309" s="42">
        <v>144606.45</v>
      </c>
      <c r="J309" s="43"/>
      <c r="K309" s="48">
        <f t="shared" si="22"/>
        <v>0</v>
      </c>
      <c r="L309" s="43"/>
      <c r="M309" s="43"/>
      <c r="N309" s="49"/>
      <c r="O309" s="49"/>
      <c r="P309" s="52">
        <v>1533734.68</v>
      </c>
      <c r="Q309" s="52"/>
      <c r="R309" s="43"/>
    </row>
    <row r="310" spans="1:18" ht="14.25">
      <c r="A310" s="45">
        <v>2130502</v>
      </c>
      <c r="B310" s="45" t="s">
        <v>1740</v>
      </c>
      <c r="C310" s="40">
        <f t="shared" si="20"/>
        <v>720346.4</v>
      </c>
      <c r="D310" s="40">
        <f t="shared" si="24"/>
        <v>570346.4</v>
      </c>
      <c r="E310" s="41">
        <f t="shared" si="23"/>
        <v>570346.4</v>
      </c>
      <c r="F310" s="42">
        <v>570346.4</v>
      </c>
      <c r="G310" s="43"/>
      <c r="H310" s="44">
        <f t="shared" si="21"/>
        <v>0</v>
      </c>
      <c r="I310" s="42"/>
      <c r="J310" s="43"/>
      <c r="K310" s="48">
        <f t="shared" si="22"/>
        <v>0</v>
      </c>
      <c r="L310" s="43"/>
      <c r="M310" s="43"/>
      <c r="N310" s="49"/>
      <c r="O310" s="49"/>
      <c r="P310" s="52"/>
      <c r="Q310" s="52"/>
      <c r="R310" s="43">
        <v>150000</v>
      </c>
    </row>
    <row r="311" spans="1:18" ht="14.25">
      <c r="A311" s="45">
        <v>2130504</v>
      </c>
      <c r="B311" s="45" t="s">
        <v>1741</v>
      </c>
      <c r="C311" s="40">
        <f t="shared" si="20"/>
        <v>72015780</v>
      </c>
      <c r="D311" s="40">
        <f t="shared" si="24"/>
        <v>31790000</v>
      </c>
      <c r="E311" s="41">
        <f t="shared" si="23"/>
        <v>0</v>
      </c>
      <c r="F311" s="42"/>
      <c r="G311" s="43"/>
      <c r="H311" s="44">
        <f t="shared" si="21"/>
        <v>0</v>
      </c>
      <c r="I311" s="42"/>
      <c r="J311" s="43"/>
      <c r="K311" s="48">
        <f t="shared" si="22"/>
        <v>31790000</v>
      </c>
      <c r="L311" s="43"/>
      <c r="M311" s="43">
        <v>31790000</v>
      </c>
      <c r="N311" s="49" t="s">
        <v>1368</v>
      </c>
      <c r="O311" s="49"/>
      <c r="P311" s="52"/>
      <c r="Q311" s="52"/>
      <c r="R311" s="43">
        <v>40225780</v>
      </c>
    </row>
    <row r="312" spans="1:18" ht="14.25">
      <c r="A312" s="45">
        <v>2130505</v>
      </c>
      <c r="B312" s="45" t="s">
        <v>1742</v>
      </c>
      <c r="C312" s="40">
        <f t="shared" si="20"/>
        <v>33876485.31</v>
      </c>
      <c r="D312" s="40">
        <f t="shared" si="24"/>
        <v>0</v>
      </c>
      <c r="E312" s="41">
        <f t="shared" si="23"/>
        <v>0</v>
      </c>
      <c r="F312" s="49"/>
      <c r="G312" s="49"/>
      <c r="H312" s="44">
        <f t="shared" si="21"/>
        <v>0</v>
      </c>
      <c r="I312" s="51"/>
      <c r="J312" s="49"/>
      <c r="K312" s="48">
        <f t="shared" si="22"/>
        <v>0</v>
      </c>
      <c r="L312" s="49"/>
      <c r="M312" s="49"/>
      <c r="N312" s="49" t="s">
        <v>1368</v>
      </c>
      <c r="O312" s="49"/>
      <c r="P312" s="52"/>
      <c r="Q312" s="52"/>
      <c r="R312" s="43">
        <v>33876485.31</v>
      </c>
    </row>
    <row r="313" spans="1:18" ht="14.25">
      <c r="A313" s="45">
        <v>2130506</v>
      </c>
      <c r="B313" s="45" t="s">
        <v>1743</v>
      </c>
      <c r="C313" s="40">
        <f t="shared" si="20"/>
        <v>4150000</v>
      </c>
      <c r="D313" s="40">
        <f t="shared" si="24"/>
        <v>0</v>
      </c>
      <c r="E313" s="41">
        <f t="shared" si="23"/>
        <v>0</v>
      </c>
      <c r="F313" s="49"/>
      <c r="G313" s="49"/>
      <c r="H313" s="44">
        <f t="shared" si="21"/>
        <v>0</v>
      </c>
      <c r="I313" s="49"/>
      <c r="J313" s="49"/>
      <c r="K313" s="48">
        <f t="shared" si="22"/>
        <v>0</v>
      </c>
      <c r="L313" s="49"/>
      <c r="M313" s="49"/>
      <c r="N313" s="49" t="s">
        <v>1368</v>
      </c>
      <c r="O313" s="49"/>
      <c r="P313" s="43"/>
      <c r="Q313" s="43"/>
      <c r="R313" s="43">
        <v>4150000</v>
      </c>
    </row>
    <row r="314" spans="1:18" ht="14.25">
      <c r="A314" s="45">
        <v>2130507</v>
      </c>
      <c r="B314" s="45" t="s">
        <v>1744</v>
      </c>
      <c r="C314" s="40">
        <f t="shared" si="20"/>
        <v>4900000</v>
      </c>
      <c r="D314" s="40">
        <f t="shared" si="24"/>
        <v>1020000</v>
      </c>
      <c r="E314" s="41">
        <f t="shared" si="23"/>
        <v>1020000</v>
      </c>
      <c r="F314" s="49"/>
      <c r="G314" s="49">
        <v>1020000</v>
      </c>
      <c r="H314" s="44">
        <f t="shared" si="21"/>
        <v>0</v>
      </c>
      <c r="I314" s="49"/>
      <c r="J314" s="49"/>
      <c r="K314" s="48">
        <f t="shared" si="22"/>
        <v>0</v>
      </c>
      <c r="L314" s="49"/>
      <c r="M314" s="49"/>
      <c r="N314" s="49" t="s">
        <v>1368</v>
      </c>
      <c r="O314" s="49"/>
      <c r="P314" s="43"/>
      <c r="Q314" s="43"/>
      <c r="R314" s="43">
        <v>3880000</v>
      </c>
    </row>
    <row r="315" spans="1:18" ht="14.25">
      <c r="A315" s="45">
        <v>2130599</v>
      </c>
      <c r="B315" s="45" t="s">
        <v>1745</v>
      </c>
      <c r="C315" s="40">
        <f t="shared" si="20"/>
        <v>1827150</v>
      </c>
      <c r="D315" s="40">
        <f t="shared" si="24"/>
        <v>606000</v>
      </c>
      <c r="E315" s="41">
        <f t="shared" si="23"/>
        <v>606000</v>
      </c>
      <c r="F315" s="49">
        <v>30000</v>
      </c>
      <c r="G315" s="49">
        <v>576000</v>
      </c>
      <c r="H315" s="44">
        <f t="shared" si="21"/>
        <v>0</v>
      </c>
      <c r="I315" s="51"/>
      <c r="J315" s="49"/>
      <c r="K315" s="48">
        <f t="shared" si="22"/>
        <v>0</v>
      </c>
      <c r="L315" s="49"/>
      <c r="M315" s="49"/>
      <c r="N315" s="49"/>
      <c r="O315" s="49"/>
      <c r="P315" s="43"/>
      <c r="Q315" s="43"/>
      <c r="R315" s="43">
        <v>1221150</v>
      </c>
    </row>
    <row r="316" spans="1:18" ht="14.25">
      <c r="A316" s="45">
        <v>21306</v>
      </c>
      <c r="B316" s="45" t="s">
        <v>1746</v>
      </c>
      <c r="C316" s="40">
        <f t="shared" si="20"/>
        <v>3696000</v>
      </c>
      <c r="D316" s="40">
        <f t="shared" si="24"/>
        <v>3696000</v>
      </c>
      <c r="E316" s="41">
        <f t="shared" si="23"/>
        <v>0</v>
      </c>
      <c r="F316" s="49"/>
      <c r="G316" s="49"/>
      <c r="H316" s="44">
        <f t="shared" si="21"/>
        <v>0</v>
      </c>
      <c r="I316" s="51"/>
      <c r="J316" s="49"/>
      <c r="K316" s="48">
        <f t="shared" si="22"/>
        <v>3696000</v>
      </c>
      <c r="L316" s="49"/>
      <c r="M316" s="49">
        <v>3696000</v>
      </c>
      <c r="N316" s="49"/>
      <c r="O316" s="49"/>
      <c r="P316" s="43"/>
      <c r="Q316" s="43"/>
      <c r="R316" s="43"/>
    </row>
    <row r="317" spans="1:18" ht="14.25">
      <c r="A317" s="45">
        <v>2130602</v>
      </c>
      <c r="B317" s="45" t="s">
        <v>1747</v>
      </c>
      <c r="C317" s="40">
        <f t="shared" si="20"/>
        <v>0</v>
      </c>
      <c r="D317" s="40">
        <f t="shared" si="24"/>
        <v>0</v>
      </c>
      <c r="E317" s="41"/>
      <c r="F317" s="49"/>
      <c r="G317" s="49"/>
      <c r="H317" s="44">
        <f t="shared" si="21"/>
        <v>0</v>
      </c>
      <c r="I317" s="51"/>
      <c r="J317" s="49"/>
      <c r="K317" s="48">
        <f t="shared" si="22"/>
        <v>0</v>
      </c>
      <c r="L317" s="49"/>
      <c r="M317" s="49"/>
      <c r="N317" s="49">
        <v>22264000</v>
      </c>
      <c r="O317" s="49"/>
      <c r="P317" s="43"/>
      <c r="Q317" s="43"/>
      <c r="R317" s="43"/>
    </row>
    <row r="318" spans="1:18" ht="14.25">
      <c r="A318" s="45">
        <v>2130603</v>
      </c>
      <c r="B318" s="45" t="s">
        <v>1748</v>
      </c>
      <c r="C318" s="40">
        <f t="shared" si="20"/>
        <v>3696000</v>
      </c>
      <c r="D318" s="40">
        <f t="shared" si="24"/>
        <v>3696000</v>
      </c>
      <c r="E318" s="41">
        <f aca="true" t="shared" si="25" ref="E318:E381">F318+G318</f>
        <v>0</v>
      </c>
      <c r="F318" s="49"/>
      <c r="G318" s="49"/>
      <c r="H318" s="44">
        <f t="shared" si="21"/>
        <v>0</v>
      </c>
      <c r="I318" s="51"/>
      <c r="J318" s="49"/>
      <c r="K318" s="48">
        <f t="shared" si="22"/>
        <v>3696000</v>
      </c>
      <c r="L318" s="49"/>
      <c r="M318" s="49">
        <v>3696000</v>
      </c>
      <c r="N318" s="49"/>
      <c r="O318" s="49"/>
      <c r="P318" s="43"/>
      <c r="Q318" s="43"/>
      <c r="R318" s="43"/>
    </row>
    <row r="319" spans="1:18" ht="14.25">
      <c r="A319" s="45">
        <v>21307</v>
      </c>
      <c r="B319" s="45" t="s">
        <v>1749</v>
      </c>
      <c r="C319" s="40">
        <f t="shared" si="20"/>
        <v>23300739.92</v>
      </c>
      <c r="D319" s="40">
        <f t="shared" si="24"/>
        <v>3176918</v>
      </c>
      <c r="E319" s="41">
        <f t="shared" si="25"/>
        <v>3176918</v>
      </c>
      <c r="F319" s="42">
        <v>776918</v>
      </c>
      <c r="G319" s="43">
        <v>2400000</v>
      </c>
      <c r="H319" s="44">
        <f t="shared" si="21"/>
        <v>0</v>
      </c>
      <c r="I319" s="42"/>
      <c r="J319" s="43"/>
      <c r="K319" s="48">
        <f t="shared" si="22"/>
        <v>0</v>
      </c>
      <c r="L319" s="43"/>
      <c r="M319" s="43"/>
      <c r="N319" s="49"/>
      <c r="O319" s="49"/>
      <c r="P319" s="43"/>
      <c r="Q319" s="43"/>
      <c r="R319" s="43">
        <v>20123821.92</v>
      </c>
    </row>
    <row r="320" spans="1:18" ht="14.25">
      <c r="A320" s="45">
        <v>2130701</v>
      </c>
      <c r="B320" s="45" t="s">
        <v>1750</v>
      </c>
      <c r="C320" s="40">
        <f t="shared" si="20"/>
        <v>24300739.92</v>
      </c>
      <c r="D320" s="40">
        <f t="shared" si="24"/>
        <v>3176918</v>
      </c>
      <c r="E320" s="41">
        <f t="shared" si="25"/>
        <v>3176918</v>
      </c>
      <c r="F320" s="42">
        <v>776918</v>
      </c>
      <c r="G320" s="43">
        <v>2400000</v>
      </c>
      <c r="H320" s="44">
        <f t="shared" si="21"/>
        <v>0</v>
      </c>
      <c r="I320" s="42"/>
      <c r="J320" s="43"/>
      <c r="K320" s="48">
        <f t="shared" si="22"/>
        <v>0</v>
      </c>
      <c r="L320" s="43"/>
      <c r="M320" s="43"/>
      <c r="N320" s="49"/>
      <c r="O320" s="49"/>
      <c r="P320" s="43"/>
      <c r="Q320" s="43"/>
      <c r="R320" s="43">
        <v>21123821.92</v>
      </c>
    </row>
    <row r="321" spans="1:18" ht="14.25">
      <c r="A321" s="45" t="s">
        <v>1831</v>
      </c>
      <c r="B321" s="45" t="s">
        <v>1751</v>
      </c>
      <c r="C321" s="40">
        <f t="shared" si="20"/>
        <v>539219</v>
      </c>
      <c r="D321" s="40">
        <f t="shared" si="24"/>
        <v>0</v>
      </c>
      <c r="E321" s="41">
        <f t="shared" si="25"/>
        <v>0</v>
      </c>
      <c r="F321" s="42"/>
      <c r="G321" s="43"/>
      <c r="H321" s="44">
        <f t="shared" si="21"/>
        <v>0</v>
      </c>
      <c r="I321" s="42"/>
      <c r="J321" s="43"/>
      <c r="K321" s="48">
        <f t="shared" si="22"/>
        <v>0</v>
      </c>
      <c r="L321" s="43"/>
      <c r="M321" s="43"/>
      <c r="N321" s="49"/>
      <c r="O321" s="49"/>
      <c r="P321" s="43"/>
      <c r="Q321" s="43"/>
      <c r="R321" s="43">
        <v>539219</v>
      </c>
    </row>
    <row r="322" spans="1:18" ht="14.25">
      <c r="A322" s="45" t="s">
        <v>1832</v>
      </c>
      <c r="B322" s="45" t="s">
        <v>1752</v>
      </c>
      <c r="C322" s="40">
        <f t="shared" si="20"/>
        <v>30200</v>
      </c>
      <c r="D322" s="40">
        <f t="shared" si="24"/>
        <v>0</v>
      </c>
      <c r="E322" s="41">
        <f t="shared" si="25"/>
        <v>0</v>
      </c>
      <c r="F322" s="42"/>
      <c r="G322" s="43"/>
      <c r="H322" s="44">
        <f t="shared" si="21"/>
        <v>0</v>
      </c>
      <c r="I322" s="42"/>
      <c r="J322" s="43"/>
      <c r="K322" s="48">
        <f t="shared" si="22"/>
        <v>0</v>
      </c>
      <c r="L322" s="43"/>
      <c r="M322" s="43"/>
      <c r="N322" s="49"/>
      <c r="O322" s="49"/>
      <c r="P322" s="43"/>
      <c r="Q322" s="43"/>
      <c r="R322" s="43">
        <v>30200</v>
      </c>
    </row>
    <row r="323" spans="1:18" ht="14.25">
      <c r="A323" s="45" t="s">
        <v>1833</v>
      </c>
      <c r="B323" s="45" t="s">
        <v>1753</v>
      </c>
      <c r="C323" s="40">
        <f t="shared" si="20"/>
        <v>48000</v>
      </c>
      <c r="D323" s="40">
        <f t="shared" si="24"/>
        <v>0</v>
      </c>
      <c r="E323" s="41">
        <f t="shared" si="25"/>
        <v>0</v>
      </c>
      <c r="F323" s="42"/>
      <c r="G323" s="43"/>
      <c r="H323" s="44">
        <f t="shared" si="21"/>
        <v>0</v>
      </c>
      <c r="I323" s="42"/>
      <c r="J323" s="43"/>
      <c r="K323" s="48">
        <f t="shared" si="22"/>
        <v>0</v>
      </c>
      <c r="L323" s="43"/>
      <c r="M323" s="43"/>
      <c r="N323" s="49"/>
      <c r="O323" s="49"/>
      <c r="P323" s="43"/>
      <c r="Q323" s="43"/>
      <c r="R323" s="43">
        <v>48000</v>
      </c>
    </row>
    <row r="324" spans="1:18" ht="14.25">
      <c r="A324" s="45" t="s">
        <v>1834</v>
      </c>
      <c r="B324" s="45" t="s">
        <v>1723</v>
      </c>
      <c r="C324" s="40">
        <f t="shared" si="20"/>
        <v>387019</v>
      </c>
      <c r="D324" s="40">
        <f t="shared" si="24"/>
        <v>0</v>
      </c>
      <c r="E324" s="41">
        <f t="shared" si="25"/>
        <v>0</v>
      </c>
      <c r="F324" s="42"/>
      <c r="G324" s="43"/>
      <c r="H324" s="44">
        <f t="shared" si="21"/>
        <v>0</v>
      </c>
      <c r="I324" s="42"/>
      <c r="J324" s="43"/>
      <c r="K324" s="48">
        <f t="shared" si="22"/>
        <v>0</v>
      </c>
      <c r="L324" s="43"/>
      <c r="M324" s="43"/>
      <c r="N324" s="49"/>
      <c r="O324" s="49"/>
      <c r="P324" s="43"/>
      <c r="Q324" s="43"/>
      <c r="R324" s="43">
        <v>387019</v>
      </c>
    </row>
    <row r="325" spans="1:18" ht="14.25">
      <c r="A325" s="45">
        <v>2136299</v>
      </c>
      <c r="B325" s="45" t="s">
        <v>1757</v>
      </c>
      <c r="C325" s="40">
        <f t="shared" si="20"/>
        <v>74000</v>
      </c>
      <c r="D325" s="40">
        <f t="shared" si="24"/>
        <v>0</v>
      </c>
      <c r="E325" s="41">
        <f t="shared" si="25"/>
        <v>0</v>
      </c>
      <c r="F325" s="42"/>
      <c r="G325" s="43"/>
      <c r="H325" s="44">
        <f t="shared" si="21"/>
        <v>0</v>
      </c>
      <c r="I325" s="42"/>
      <c r="J325" s="43"/>
      <c r="K325" s="48">
        <f t="shared" si="22"/>
        <v>0</v>
      </c>
      <c r="L325" s="43"/>
      <c r="M325" s="43"/>
      <c r="N325" s="49"/>
      <c r="O325" s="49"/>
      <c r="P325" s="43"/>
      <c r="Q325" s="43"/>
      <c r="R325" s="43">
        <v>74000</v>
      </c>
    </row>
    <row r="326" spans="1:18" ht="14.25">
      <c r="A326" s="45">
        <v>21363</v>
      </c>
      <c r="B326" s="45" t="s">
        <v>1758</v>
      </c>
      <c r="C326" s="40">
        <f t="shared" si="20"/>
        <v>450000</v>
      </c>
      <c r="D326" s="40">
        <f t="shared" si="24"/>
        <v>0</v>
      </c>
      <c r="E326" s="41">
        <f t="shared" si="25"/>
        <v>0</v>
      </c>
      <c r="F326" s="49"/>
      <c r="G326" s="49"/>
      <c r="H326" s="44">
        <f t="shared" si="21"/>
        <v>0</v>
      </c>
      <c r="I326" s="49"/>
      <c r="J326" s="49"/>
      <c r="K326" s="48">
        <f t="shared" si="22"/>
        <v>0</v>
      </c>
      <c r="L326" s="49"/>
      <c r="M326" s="49"/>
      <c r="N326" s="49"/>
      <c r="O326" s="49"/>
      <c r="P326" s="38"/>
      <c r="Q326" s="38"/>
      <c r="R326" s="43">
        <v>450000</v>
      </c>
    </row>
    <row r="327" spans="1:18" ht="14.25">
      <c r="A327" s="45">
        <v>2136302</v>
      </c>
      <c r="B327" s="45" t="s">
        <v>1759</v>
      </c>
      <c r="C327" s="40">
        <f t="shared" si="20"/>
        <v>0</v>
      </c>
      <c r="D327" s="40">
        <f t="shared" si="24"/>
        <v>0</v>
      </c>
      <c r="E327" s="41">
        <f t="shared" si="25"/>
        <v>0</v>
      </c>
      <c r="F327" s="49"/>
      <c r="G327" s="49"/>
      <c r="H327" s="44">
        <f t="shared" si="21"/>
        <v>0</v>
      </c>
      <c r="I327" s="49"/>
      <c r="J327" s="49"/>
      <c r="K327" s="48">
        <f t="shared" si="22"/>
        <v>0</v>
      </c>
      <c r="L327" s="49"/>
      <c r="M327" s="49"/>
      <c r="N327" s="49"/>
      <c r="O327" s="49"/>
      <c r="P327" s="43"/>
      <c r="Q327" s="43"/>
      <c r="R327" s="43"/>
    </row>
    <row r="328" spans="1:18" ht="14.25">
      <c r="A328" s="45">
        <v>2136303</v>
      </c>
      <c r="B328" s="45" t="s">
        <v>1760</v>
      </c>
      <c r="C328" s="40">
        <f aca="true" t="shared" si="26" ref="C328:C388">D328+Q328+R328</f>
        <v>0</v>
      </c>
      <c r="D328" s="40">
        <f t="shared" si="24"/>
        <v>0</v>
      </c>
      <c r="E328" s="41">
        <f t="shared" si="25"/>
        <v>0</v>
      </c>
      <c r="F328" s="49"/>
      <c r="G328" s="49"/>
      <c r="H328" s="44">
        <f t="shared" si="21"/>
        <v>0</v>
      </c>
      <c r="I328" s="49"/>
      <c r="J328" s="49"/>
      <c r="K328" s="48">
        <f t="shared" si="22"/>
        <v>0</v>
      </c>
      <c r="L328" s="49"/>
      <c r="M328" s="49"/>
      <c r="N328" s="49"/>
      <c r="O328" s="49"/>
      <c r="P328" s="43"/>
      <c r="Q328" s="43"/>
      <c r="R328" s="43"/>
    </row>
    <row r="329" spans="1:18" ht="14.25">
      <c r="A329" s="45">
        <v>2136399</v>
      </c>
      <c r="B329" s="45" t="s">
        <v>1761</v>
      </c>
      <c r="C329" s="40">
        <f t="shared" si="26"/>
        <v>450000</v>
      </c>
      <c r="D329" s="40">
        <f t="shared" si="24"/>
        <v>0</v>
      </c>
      <c r="E329" s="41">
        <f t="shared" si="25"/>
        <v>0</v>
      </c>
      <c r="F329" s="49"/>
      <c r="G329" s="49"/>
      <c r="H329" s="44">
        <f aca="true" t="shared" si="27" ref="H329:H388">I329+J329</f>
        <v>0</v>
      </c>
      <c r="I329" s="49"/>
      <c r="J329" s="49"/>
      <c r="K329" s="48">
        <f aca="true" t="shared" si="28" ref="K329:K388">L329+M329</f>
        <v>0</v>
      </c>
      <c r="L329" s="49"/>
      <c r="M329" s="49"/>
      <c r="N329" s="49"/>
      <c r="O329" s="49"/>
      <c r="P329" s="43"/>
      <c r="Q329" s="43"/>
      <c r="R329" s="43">
        <v>450000</v>
      </c>
    </row>
    <row r="330" spans="1:18" ht="14.25">
      <c r="A330" s="45">
        <v>21364</v>
      </c>
      <c r="B330" s="45" t="s">
        <v>1762</v>
      </c>
      <c r="C330" s="40">
        <f t="shared" si="26"/>
        <v>1080000</v>
      </c>
      <c r="D330" s="40">
        <f aca="true" t="shared" si="29" ref="D330:D388">E330+H330+K330+O330+P330</f>
        <v>0</v>
      </c>
      <c r="E330" s="41">
        <f t="shared" si="25"/>
        <v>0</v>
      </c>
      <c r="F330" s="49"/>
      <c r="G330" s="49"/>
      <c r="H330" s="44">
        <f t="shared" si="27"/>
        <v>0</v>
      </c>
      <c r="I330" s="49"/>
      <c r="J330" s="49"/>
      <c r="K330" s="48">
        <f t="shared" si="28"/>
        <v>0</v>
      </c>
      <c r="L330" s="49"/>
      <c r="M330" s="49"/>
      <c r="N330" s="49"/>
      <c r="O330" s="49"/>
      <c r="P330" s="43"/>
      <c r="Q330" s="43"/>
      <c r="R330" s="43">
        <v>1080000</v>
      </c>
    </row>
    <row r="331" spans="1:18" ht="14.25">
      <c r="A331" s="45">
        <v>2136499</v>
      </c>
      <c r="B331" s="45" t="s">
        <v>1763</v>
      </c>
      <c r="C331" s="40">
        <f t="shared" si="26"/>
        <v>1080000</v>
      </c>
      <c r="D331" s="40">
        <f t="shared" si="29"/>
        <v>0</v>
      </c>
      <c r="E331" s="41">
        <f t="shared" si="25"/>
        <v>0</v>
      </c>
      <c r="F331" s="43"/>
      <c r="G331" s="43"/>
      <c r="H331" s="44">
        <f t="shared" si="27"/>
        <v>0</v>
      </c>
      <c r="I331" s="43"/>
      <c r="J331" s="43"/>
      <c r="K331" s="48">
        <f t="shared" si="28"/>
        <v>0</v>
      </c>
      <c r="L331" s="49"/>
      <c r="M331" s="49"/>
      <c r="N331" s="49" t="s">
        <v>1368</v>
      </c>
      <c r="O331" s="49"/>
      <c r="P331" s="43"/>
      <c r="Q331" s="43"/>
      <c r="R331" s="43">
        <v>1080000</v>
      </c>
    </row>
    <row r="332" spans="1:18" ht="14.25">
      <c r="A332" s="45">
        <v>21366</v>
      </c>
      <c r="B332" s="45" t="s">
        <v>1764</v>
      </c>
      <c r="C332" s="40">
        <f t="shared" si="26"/>
        <v>10840000</v>
      </c>
      <c r="D332" s="40">
        <f t="shared" si="29"/>
        <v>0</v>
      </c>
      <c r="E332" s="41">
        <f t="shared" si="25"/>
        <v>0</v>
      </c>
      <c r="F332" s="43"/>
      <c r="G332" s="43"/>
      <c r="H332" s="44">
        <f t="shared" si="27"/>
        <v>0</v>
      </c>
      <c r="I332" s="43"/>
      <c r="J332" s="43"/>
      <c r="K332" s="48">
        <f t="shared" si="28"/>
        <v>0</v>
      </c>
      <c r="L332" s="49"/>
      <c r="M332" s="49"/>
      <c r="N332" s="49" t="s">
        <v>1368</v>
      </c>
      <c r="O332" s="49"/>
      <c r="P332" s="43"/>
      <c r="Q332" s="43"/>
      <c r="R332" s="43">
        <v>10840000</v>
      </c>
    </row>
    <row r="333" spans="1:18" ht="14.25">
      <c r="A333" s="45">
        <v>2136699</v>
      </c>
      <c r="B333" s="45" t="s">
        <v>1765</v>
      </c>
      <c r="C333" s="40">
        <f t="shared" si="26"/>
        <v>10840000</v>
      </c>
      <c r="D333" s="40">
        <f t="shared" si="29"/>
        <v>0</v>
      </c>
      <c r="E333" s="41">
        <f t="shared" si="25"/>
        <v>0</v>
      </c>
      <c r="F333" s="43"/>
      <c r="G333" s="43"/>
      <c r="H333" s="44">
        <f t="shared" si="27"/>
        <v>0</v>
      </c>
      <c r="I333" s="43"/>
      <c r="J333" s="43"/>
      <c r="K333" s="48">
        <f t="shared" si="28"/>
        <v>0</v>
      </c>
      <c r="L333" s="49"/>
      <c r="M333" s="49"/>
      <c r="N333" s="49"/>
      <c r="O333" s="49"/>
      <c r="P333" s="43"/>
      <c r="Q333" s="43"/>
      <c r="R333" s="43">
        <v>10840000</v>
      </c>
    </row>
    <row r="334" spans="1:18" ht="14.25">
      <c r="A334" s="45">
        <v>21399</v>
      </c>
      <c r="B334" s="45" t="s">
        <v>1766</v>
      </c>
      <c r="C334" s="40">
        <f t="shared" si="26"/>
        <v>25708905.8</v>
      </c>
      <c r="D334" s="40">
        <f t="shared" si="29"/>
        <v>17896755.4</v>
      </c>
      <c r="E334" s="41">
        <f t="shared" si="25"/>
        <v>666650</v>
      </c>
      <c r="F334" s="42">
        <v>666650</v>
      </c>
      <c r="G334" s="43"/>
      <c r="H334" s="44">
        <f t="shared" si="27"/>
        <v>10375400</v>
      </c>
      <c r="I334" s="42">
        <v>10375400</v>
      </c>
      <c r="J334" s="43"/>
      <c r="K334" s="48">
        <f t="shared" si="28"/>
        <v>1060000</v>
      </c>
      <c r="L334" s="49"/>
      <c r="M334" s="49">
        <v>1060000</v>
      </c>
      <c r="N334" s="49"/>
      <c r="O334" s="49"/>
      <c r="P334" s="42">
        <v>5794705.4</v>
      </c>
      <c r="Q334" s="42"/>
      <c r="R334" s="43">
        <v>7812150.4</v>
      </c>
    </row>
    <row r="335" spans="1:18" ht="14.25">
      <c r="A335" s="45">
        <v>2139999</v>
      </c>
      <c r="B335" s="45" t="s">
        <v>1767</v>
      </c>
      <c r="C335" s="40">
        <f t="shared" si="26"/>
        <v>25708905.8</v>
      </c>
      <c r="D335" s="40">
        <f t="shared" si="29"/>
        <v>17896755.4</v>
      </c>
      <c r="E335" s="41">
        <f t="shared" si="25"/>
        <v>666650</v>
      </c>
      <c r="F335" s="49">
        <v>666650</v>
      </c>
      <c r="G335" s="49"/>
      <c r="H335" s="44">
        <f t="shared" si="27"/>
        <v>10375400</v>
      </c>
      <c r="I335" s="51">
        <v>10375400</v>
      </c>
      <c r="J335" s="49"/>
      <c r="K335" s="48">
        <f t="shared" si="28"/>
        <v>1060000</v>
      </c>
      <c r="L335" s="49"/>
      <c r="M335" s="49">
        <v>1060000</v>
      </c>
      <c r="N335" s="49"/>
      <c r="O335" s="49"/>
      <c r="P335" s="42">
        <v>5794705.4</v>
      </c>
      <c r="Q335" s="42"/>
      <c r="R335" s="43">
        <v>7812150.4</v>
      </c>
    </row>
    <row r="336" spans="1:18" ht="14.25">
      <c r="A336" s="45">
        <v>214</v>
      </c>
      <c r="B336" s="45" t="s">
        <v>1768</v>
      </c>
      <c r="C336" s="40">
        <f t="shared" si="26"/>
        <v>11903122.96</v>
      </c>
      <c r="D336" s="40">
        <f t="shared" si="29"/>
        <v>11703122.96</v>
      </c>
      <c r="E336" s="41">
        <f t="shared" si="25"/>
        <v>5501441.71</v>
      </c>
      <c r="F336" s="49">
        <v>5501441.71</v>
      </c>
      <c r="G336" s="49"/>
      <c r="H336" s="44">
        <f t="shared" si="27"/>
        <v>37830</v>
      </c>
      <c r="I336" s="51">
        <v>37830</v>
      </c>
      <c r="J336" s="49"/>
      <c r="K336" s="48">
        <f t="shared" si="28"/>
        <v>198784</v>
      </c>
      <c r="L336" s="51">
        <v>198784</v>
      </c>
      <c r="M336" s="49"/>
      <c r="N336" s="49"/>
      <c r="O336" s="49"/>
      <c r="P336" s="42">
        <v>5965067.25</v>
      </c>
      <c r="Q336" s="42"/>
      <c r="R336" s="43">
        <v>200000</v>
      </c>
    </row>
    <row r="337" spans="1:18" ht="14.25">
      <c r="A337" s="45">
        <v>21401</v>
      </c>
      <c r="B337" s="45" t="s">
        <v>1769</v>
      </c>
      <c r="C337" s="40">
        <f t="shared" si="26"/>
        <v>4424775.86</v>
      </c>
      <c r="D337" s="40">
        <f t="shared" si="29"/>
        <v>4424775.86</v>
      </c>
      <c r="E337" s="41">
        <f t="shared" si="25"/>
        <v>2412061.86</v>
      </c>
      <c r="F337" s="49">
        <v>2412061.86</v>
      </c>
      <c r="G337" s="49"/>
      <c r="H337" s="44">
        <f t="shared" si="27"/>
        <v>8232</v>
      </c>
      <c r="I337" s="51">
        <v>8232</v>
      </c>
      <c r="J337" s="49"/>
      <c r="K337" s="48">
        <f t="shared" si="28"/>
        <v>175734</v>
      </c>
      <c r="L337" s="51">
        <v>175734</v>
      </c>
      <c r="M337" s="49"/>
      <c r="N337" s="49"/>
      <c r="O337" s="49"/>
      <c r="P337" s="42">
        <v>1828748</v>
      </c>
      <c r="Q337" s="42"/>
      <c r="R337" s="43"/>
    </row>
    <row r="338" spans="1:18" ht="14.25">
      <c r="A338" s="45">
        <v>2140106</v>
      </c>
      <c r="B338" s="45" t="s">
        <v>1770</v>
      </c>
      <c r="C338" s="40">
        <f t="shared" si="26"/>
        <v>2000700</v>
      </c>
      <c r="D338" s="40">
        <f t="shared" si="29"/>
        <v>2000700</v>
      </c>
      <c r="E338" s="41">
        <f t="shared" si="25"/>
        <v>2000700</v>
      </c>
      <c r="F338" s="49">
        <v>2000700</v>
      </c>
      <c r="G338" s="49"/>
      <c r="H338" s="44">
        <f t="shared" si="27"/>
        <v>0</v>
      </c>
      <c r="I338" s="51"/>
      <c r="J338" s="49"/>
      <c r="K338" s="48">
        <f t="shared" si="28"/>
        <v>0</v>
      </c>
      <c r="L338" s="49"/>
      <c r="M338" s="49"/>
      <c r="N338" s="49"/>
      <c r="O338" s="49"/>
      <c r="P338" s="42"/>
      <c r="Q338" s="42"/>
      <c r="R338" s="43"/>
    </row>
    <row r="339" spans="1:18" ht="14.25">
      <c r="A339" s="45">
        <v>2140108</v>
      </c>
      <c r="B339" s="45" t="s">
        <v>1771</v>
      </c>
      <c r="C339" s="40">
        <f t="shared" si="26"/>
        <v>30000</v>
      </c>
      <c r="D339" s="40">
        <f t="shared" si="29"/>
        <v>30000</v>
      </c>
      <c r="E339" s="41">
        <f t="shared" si="25"/>
        <v>30000</v>
      </c>
      <c r="F339" s="49">
        <v>30000</v>
      </c>
      <c r="G339" s="49"/>
      <c r="H339" s="44">
        <f t="shared" si="27"/>
        <v>0</v>
      </c>
      <c r="I339" s="51"/>
      <c r="J339" s="49"/>
      <c r="K339" s="48">
        <f t="shared" si="28"/>
        <v>0</v>
      </c>
      <c r="L339" s="51"/>
      <c r="M339" s="49"/>
      <c r="N339" s="49"/>
      <c r="O339" s="49"/>
      <c r="P339" s="52"/>
      <c r="Q339" s="52"/>
      <c r="R339" s="43"/>
    </row>
    <row r="340" spans="1:18" ht="14.25">
      <c r="A340" s="45">
        <v>2140112</v>
      </c>
      <c r="B340" s="45" t="s">
        <v>1772</v>
      </c>
      <c r="C340" s="40">
        <f t="shared" si="26"/>
        <v>2364075.86</v>
      </c>
      <c r="D340" s="40">
        <f t="shared" si="29"/>
        <v>2364075.86</v>
      </c>
      <c r="E340" s="41">
        <f t="shared" si="25"/>
        <v>351361.86</v>
      </c>
      <c r="F340" s="49">
        <v>351361.86</v>
      </c>
      <c r="G340" s="49"/>
      <c r="H340" s="44">
        <f t="shared" si="27"/>
        <v>8232</v>
      </c>
      <c r="I340" s="49">
        <v>8232</v>
      </c>
      <c r="J340" s="49"/>
      <c r="K340" s="48">
        <f t="shared" si="28"/>
        <v>175734</v>
      </c>
      <c r="L340" s="51">
        <v>175734</v>
      </c>
      <c r="M340" s="49"/>
      <c r="N340" s="49" t="s">
        <v>1368</v>
      </c>
      <c r="O340" s="49"/>
      <c r="P340" s="52">
        <v>1828748</v>
      </c>
      <c r="Q340" s="52"/>
      <c r="R340" s="43"/>
    </row>
    <row r="341" spans="1:18" ht="14.25">
      <c r="A341" s="45">
        <v>2140131</v>
      </c>
      <c r="B341" s="45" t="s">
        <v>1773</v>
      </c>
      <c r="C341" s="40">
        <f t="shared" si="26"/>
        <v>30000</v>
      </c>
      <c r="D341" s="40">
        <f t="shared" si="29"/>
        <v>30000</v>
      </c>
      <c r="E341" s="41">
        <f t="shared" si="25"/>
        <v>30000</v>
      </c>
      <c r="F341" s="42">
        <v>30000</v>
      </c>
      <c r="G341" s="43"/>
      <c r="H341" s="44">
        <f t="shared" si="27"/>
        <v>0</v>
      </c>
      <c r="I341" s="49"/>
      <c r="J341" s="49"/>
      <c r="K341" s="48">
        <f t="shared" si="28"/>
        <v>0</v>
      </c>
      <c r="L341" s="49"/>
      <c r="M341" s="49"/>
      <c r="N341" s="49" t="s">
        <v>1368</v>
      </c>
      <c r="O341" s="49"/>
      <c r="P341" s="38"/>
      <c r="Q341" s="38"/>
      <c r="R341" s="43"/>
    </row>
    <row r="342" spans="1:18" ht="14.25">
      <c r="A342" s="45">
        <v>21404</v>
      </c>
      <c r="B342" s="45" t="s">
        <v>1774</v>
      </c>
      <c r="C342" s="40">
        <f t="shared" si="26"/>
        <v>2039100</v>
      </c>
      <c r="D342" s="40">
        <f t="shared" si="29"/>
        <v>2039100</v>
      </c>
      <c r="E342" s="41">
        <f t="shared" si="25"/>
        <v>2039100</v>
      </c>
      <c r="F342" s="42">
        <v>2039100</v>
      </c>
      <c r="G342" s="43"/>
      <c r="H342" s="44">
        <f t="shared" si="27"/>
        <v>0</v>
      </c>
      <c r="I342" s="49"/>
      <c r="J342" s="49"/>
      <c r="K342" s="48">
        <f t="shared" si="28"/>
        <v>0</v>
      </c>
      <c r="L342" s="49"/>
      <c r="M342" s="49"/>
      <c r="N342" s="49" t="s">
        <v>1368</v>
      </c>
      <c r="O342" s="49"/>
      <c r="P342" s="38"/>
      <c r="Q342" s="38"/>
      <c r="R342" s="43"/>
    </row>
    <row r="343" spans="1:18" ht="14.25">
      <c r="A343" s="45">
        <v>2140402</v>
      </c>
      <c r="B343" s="45" t="s">
        <v>1775</v>
      </c>
      <c r="C343" s="40">
        <f t="shared" si="26"/>
        <v>1322200</v>
      </c>
      <c r="D343" s="40">
        <f t="shared" si="29"/>
        <v>1322200</v>
      </c>
      <c r="E343" s="41">
        <f t="shared" si="25"/>
        <v>1322200</v>
      </c>
      <c r="F343" s="49">
        <v>1322200</v>
      </c>
      <c r="G343" s="49"/>
      <c r="H343" s="44">
        <f t="shared" si="27"/>
        <v>0</v>
      </c>
      <c r="I343" s="49"/>
      <c r="J343" s="49"/>
      <c r="K343" s="48">
        <f t="shared" si="28"/>
        <v>0</v>
      </c>
      <c r="L343" s="51"/>
      <c r="M343" s="49"/>
      <c r="N343" s="49" t="s">
        <v>1368</v>
      </c>
      <c r="O343" s="49"/>
      <c r="P343" s="52"/>
      <c r="Q343" s="52"/>
      <c r="R343" s="43"/>
    </row>
    <row r="344" spans="1:18" ht="14.25">
      <c r="A344" s="45">
        <v>2140403</v>
      </c>
      <c r="B344" s="45" t="s">
        <v>1776</v>
      </c>
      <c r="C344" s="40">
        <f t="shared" si="26"/>
        <v>716900</v>
      </c>
      <c r="D344" s="40">
        <f t="shared" si="29"/>
        <v>716900</v>
      </c>
      <c r="E344" s="41">
        <f t="shared" si="25"/>
        <v>716900</v>
      </c>
      <c r="F344" s="49">
        <v>716900</v>
      </c>
      <c r="G344" s="49"/>
      <c r="H344" s="44">
        <f t="shared" si="27"/>
        <v>0</v>
      </c>
      <c r="I344" s="51"/>
      <c r="J344" s="49"/>
      <c r="K344" s="48">
        <f t="shared" si="28"/>
        <v>0</v>
      </c>
      <c r="L344" s="49"/>
      <c r="M344" s="49"/>
      <c r="N344" s="49" t="s">
        <v>1368</v>
      </c>
      <c r="O344" s="49"/>
      <c r="P344" s="38"/>
      <c r="Q344" s="38"/>
      <c r="R344" s="43"/>
    </row>
    <row r="345" spans="1:18" ht="14.25">
      <c r="A345" s="45">
        <v>21405</v>
      </c>
      <c r="B345" s="45" t="s">
        <v>1777</v>
      </c>
      <c r="C345" s="40">
        <f t="shared" si="26"/>
        <v>200000</v>
      </c>
      <c r="D345" s="40">
        <f t="shared" si="29"/>
        <v>0</v>
      </c>
      <c r="E345" s="41">
        <f t="shared" si="25"/>
        <v>0</v>
      </c>
      <c r="F345" s="49"/>
      <c r="G345" s="49"/>
      <c r="H345" s="44">
        <f t="shared" si="27"/>
        <v>0</v>
      </c>
      <c r="I345" s="49"/>
      <c r="J345" s="49"/>
      <c r="K345" s="48">
        <f t="shared" si="28"/>
        <v>0</v>
      </c>
      <c r="L345" s="49"/>
      <c r="M345" s="49"/>
      <c r="N345" s="49" t="s">
        <v>1368</v>
      </c>
      <c r="O345" s="49"/>
      <c r="P345" s="38"/>
      <c r="Q345" s="38"/>
      <c r="R345" s="43">
        <v>200000</v>
      </c>
    </row>
    <row r="346" spans="1:18" ht="14.25">
      <c r="A346" s="45">
        <v>2140505</v>
      </c>
      <c r="B346" s="45" t="s">
        <v>1778</v>
      </c>
      <c r="C346" s="40">
        <f t="shared" si="26"/>
        <v>200000</v>
      </c>
      <c r="D346" s="40">
        <f t="shared" si="29"/>
        <v>0</v>
      </c>
      <c r="E346" s="41">
        <f t="shared" si="25"/>
        <v>0</v>
      </c>
      <c r="F346" s="49"/>
      <c r="G346" s="49"/>
      <c r="H346" s="44">
        <f t="shared" si="27"/>
        <v>0</v>
      </c>
      <c r="I346" s="49"/>
      <c r="J346" s="49"/>
      <c r="K346" s="48">
        <f t="shared" si="28"/>
        <v>0</v>
      </c>
      <c r="L346" s="49"/>
      <c r="M346" s="49"/>
      <c r="N346" s="49" t="s">
        <v>1368</v>
      </c>
      <c r="O346" s="49"/>
      <c r="P346" s="38"/>
      <c r="Q346" s="38"/>
      <c r="R346" s="43">
        <v>200000</v>
      </c>
    </row>
    <row r="347" spans="1:18" ht="14.25">
      <c r="A347" s="45">
        <v>21499</v>
      </c>
      <c r="B347" s="45" t="s">
        <v>1779</v>
      </c>
      <c r="C347" s="40">
        <f t="shared" si="26"/>
        <v>5239247.1</v>
      </c>
      <c r="D347" s="40">
        <f t="shared" si="29"/>
        <v>5239247.1</v>
      </c>
      <c r="E347" s="41">
        <f t="shared" si="25"/>
        <v>1050279.85</v>
      </c>
      <c r="F347" s="49">
        <v>1050279.85</v>
      </c>
      <c r="G347" s="49"/>
      <c r="H347" s="44">
        <f t="shared" si="27"/>
        <v>29598</v>
      </c>
      <c r="I347" s="51">
        <v>29598</v>
      </c>
      <c r="J347" s="49"/>
      <c r="K347" s="48">
        <f t="shared" si="28"/>
        <v>23050</v>
      </c>
      <c r="L347" s="51">
        <v>23050</v>
      </c>
      <c r="M347" s="49"/>
      <c r="N347" s="49" t="s">
        <v>1368</v>
      </c>
      <c r="O347" s="49"/>
      <c r="P347" s="52">
        <v>4136319.25</v>
      </c>
      <c r="Q347" s="52"/>
      <c r="R347" s="43"/>
    </row>
    <row r="348" spans="1:18" ht="14.25">
      <c r="A348" s="45">
        <v>2149999</v>
      </c>
      <c r="B348" s="45" t="s">
        <v>1780</v>
      </c>
      <c r="C348" s="40">
        <f t="shared" si="26"/>
        <v>5239247.1</v>
      </c>
      <c r="D348" s="40">
        <f t="shared" si="29"/>
        <v>5239247.1</v>
      </c>
      <c r="E348" s="41">
        <f t="shared" si="25"/>
        <v>1050279.85</v>
      </c>
      <c r="F348" s="49">
        <v>1050279.85</v>
      </c>
      <c r="G348" s="49"/>
      <c r="H348" s="44">
        <f t="shared" si="27"/>
        <v>29598</v>
      </c>
      <c r="I348" s="51">
        <v>29598</v>
      </c>
      <c r="J348" s="49"/>
      <c r="K348" s="48">
        <f t="shared" si="28"/>
        <v>23050</v>
      </c>
      <c r="L348" s="51">
        <v>23050</v>
      </c>
      <c r="M348" s="49"/>
      <c r="N348" s="49" t="s">
        <v>1368</v>
      </c>
      <c r="O348" s="49"/>
      <c r="P348" s="52">
        <v>4136319.25</v>
      </c>
      <c r="Q348" s="52"/>
      <c r="R348" s="43"/>
    </row>
    <row r="349" spans="1:18" ht="14.25">
      <c r="A349" s="45">
        <v>215</v>
      </c>
      <c r="B349" s="45" t="s">
        <v>1781</v>
      </c>
      <c r="C349" s="40">
        <f t="shared" si="26"/>
        <v>6621526</v>
      </c>
      <c r="D349" s="40">
        <f t="shared" si="29"/>
        <v>6621526</v>
      </c>
      <c r="E349" s="41">
        <f t="shared" si="25"/>
        <v>2180576</v>
      </c>
      <c r="F349" s="49">
        <v>280576</v>
      </c>
      <c r="G349" s="49">
        <v>1900000</v>
      </c>
      <c r="H349" s="44">
        <f t="shared" si="27"/>
        <v>0</v>
      </c>
      <c r="I349" s="51"/>
      <c r="J349" s="49"/>
      <c r="K349" s="48">
        <f t="shared" si="28"/>
        <v>432140</v>
      </c>
      <c r="L349" s="51">
        <v>432140</v>
      </c>
      <c r="M349" s="49"/>
      <c r="N349" s="49"/>
      <c r="O349" s="49">
        <v>4000000</v>
      </c>
      <c r="P349" s="52">
        <v>8810</v>
      </c>
      <c r="Q349" s="52"/>
      <c r="R349" s="43"/>
    </row>
    <row r="350" spans="1:18" ht="14.25">
      <c r="A350" s="45">
        <v>21506</v>
      </c>
      <c r="B350" s="45" t="s">
        <v>1782</v>
      </c>
      <c r="C350" s="40">
        <f t="shared" si="26"/>
        <v>721526</v>
      </c>
      <c r="D350" s="40">
        <f t="shared" si="29"/>
        <v>721526</v>
      </c>
      <c r="E350" s="41">
        <f t="shared" si="25"/>
        <v>280576</v>
      </c>
      <c r="F350" s="49">
        <v>280576</v>
      </c>
      <c r="G350" s="49"/>
      <c r="H350" s="44">
        <f t="shared" si="27"/>
        <v>0</v>
      </c>
      <c r="I350" s="51"/>
      <c r="J350" s="49"/>
      <c r="K350" s="48">
        <f t="shared" si="28"/>
        <v>432140</v>
      </c>
      <c r="L350" s="51">
        <v>432140</v>
      </c>
      <c r="M350" s="49"/>
      <c r="N350" s="49" t="s">
        <v>1368</v>
      </c>
      <c r="O350" s="49"/>
      <c r="P350" s="52">
        <v>8810</v>
      </c>
      <c r="Q350" s="52"/>
      <c r="R350" s="43"/>
    </row>
    <row r="351" spans="1:18" ht="14.25">
      <c r="A351" s="45">
        <v>2150601</v>
      </c>
      <c r="B351" s="45" t="s">
        <v>1460</v>
      </c>
      <c r="C351" s="40">
        <f t="shared" si="26"/>
        <v>501526</v>
      </c>
      <c r="D351" s="40">
        <f t="shared" si="29"/>
        <v>501526</v>
      </c>
      <c r="E351" s="41">
        <f t="shared" si="25"/>
        <v>260576</v>
      </c>
      <c r="F351" s="49">
        <v>260576</v>
      </c>
      <c r="G351" s="49"/>
      <c r="H351" s="44">
        <f t="shared" si="27"/>
        <v>0</v>
      </c>
      <c r="I351" s="49"/>
      <c r="J351" s="49"/>
      <c r="K351" s="48">
        <f t="shared" si="28"/>
        <v>232140</v>
      </c>
      <c r="L351" s="51">
        <v>232140</v>
      </c>
      <c r="M351" s="49"/>
      <c r="N351" s="49" t="s">
        <v>1368</v>
      </c>
      <c r="O351" s="49"/>
      <c r="P351" s="52">
        <v>8810</v>
      </c>
      <c r="Q351" s="52"/>
      <c r="R351" s="43"/>
    </row>
    <row r="352" spans="1:18" ht="14.25">
      <c r="A352" s="45">
        <v>2150605</v>
      </c>
      <c r="B352" s="45" t="s">
        <v>1783</v>
      </c>
      <c r="C352" s="40">
        <f t="shared" si="26"/>
        <v>200000</v>
      </c>
      <c r="D352" s="40">
        <f t="shared" si="29"/>
        <v>200000</v>
      </c>
      <c r="E352" s="41">
        <f t="shared" si="25"/>
        <v>0</v>
      </c>
      <c r="F352" s="49"/>
      <c r="G352" s="49"/>
      <c r="H352" s="44">
        <f t="shared" si="27"/>
        <v>0</v>
      </c>
      <c r="I352" s="49"/>
      <c r="J352" s="49"/>
      <c r="K352" s="48">
        <f t="shared" si="28"/>
        <v>200000</v>
      </c>
      <c r="L352" s="51">
        <v>200000</v>
      </c>
      <c r="M352" s="49"/>
      <c r="N352" s="49" t="s">
        <v>1368</v>
      </c>
      <c r="O352" s="49"/>
      <c r="P352" s="52"/>
      <c r="Q352" s="52"/>
      <c r="R352" s="43"/>
    </row>
    <row r="353" spans="1:18" ht="14.25">
      <c r="A353" s="45">
        <v>2150699</v>
      </c>
      <c r="B353" s="45" t="s">
        <v>1784</v>
      </c>
      <c r="C353" s="40">
        <f t="shared" si="26"/>
        <v>20000</v>
      </c>
      <c r="D353" s="40">
        <f t="shared" si="29"/>
        <v>20000</v>
      </c>
      <c r="E353" s="41">
        <f t="shared" si="25"/>
        <v>20000</v>
      </c>
      <c r="F353" s="49">
        <v>20000</v>
      </c>
      <c r="G353" s="49"/>
      <c r="H353" s="44">
        <f t="shared" si="27"/>
        <v>0</v>
      </c>
      <c r="I353" s="49"/>
      <c r="J353" s="49"/>
      <c r="K353" s="48">
        <f t="shared" si="28"/>
        <v>0</v>
      </c>
      <c r="L353" s="51"/>
      <c r="M353" s="49"/>
      <c r="N353" s="49"/>
      <c r="O353" s="49"/>
      <c r="P353" s="52"/>
      <c r="Q353" s="52"/>
      <c r="R353" s="43"/>
    </row>
    <row r="354" spans="1:18" ht="14.25">
      <c r="A354" s="45">
        <v>21508</v>
      </c>
      <c r="B354" s="45" t="s">
        <v>1785</v>
      </c>
      <c r="C354" s="40">
        <f t="shared" si="26"/>
        <v>0</v>
      </c>
      <c r="D354" s="40">
        <f t="shared" si="29"/>
        <v>0</v>
      </c>
      <c r="E354" s="41">
        <f t="shared" si="25"/>
        <v>0</v>
      </c>
      <c r="F354" s="49"/>
      <c r="G354" s="49"/>
      <c r="H354" s="44">
        <f t="shared" si="27"/>
        <v>0</v>
      </c>
      <c r="I354" s="49"/>
      <c r="J354" s="49"/>
      <c r="K354" s="48">
        <f t="shared" si="28"/>
        <v>0</v>
      </c>
      <c r="L354" s="51"/>
      <c r="M354" s="49"/>
      <c r="N354" s="49"/>
      <c r="O354" s="49"/>
      <c r="P354" s="52"/>
      <c r="Q354" s="52"/>
      <c r="R354" s="43"/>
    </row>
    <row r="355" spans="1:18" ht="14.25">
      <c r="A355" s="45">
        <v>2150805</v>
      </c>
      <c r="B355" s="45" t="s">
        <v>1786</v>
      </c>
      <c r="C355" s="40">
        <f t="shared" si="26"/>
        <v>4000000</v>
      </c>
      <c r="D355" s="40">
        <f t="shared" si="29"/>
        <v>4000000</v>
      </c>
      <c r="E355" s="41">
        <f t="shared" si="25"/>
        <v>0</v>
      </c>
      <c r="F355" s="49"/>
      <c r="G355" s="49"/>
      <c r="H355" s="44">
        <f t="shared" si="27"/>
        <v>0</v>
      </c>
      <c r="I355" s="49"/>
      <c r="J355" s="49"/>
      <c r="K355" s="48">
        <f t="shared" si="28"/>
        <v>0</v>
      </c>
      <c r="L355" s="51"/>
      <c r="M355" s="49"/>
      <c r="N355" s="49"/>
      <c r="O355" s="49">
        <v>4000000</v>
      </c>
      <c r="P355" s="52"/>
      <c r="Q355" s="52"/>
      <c r="R355" s="43"/>
    </row>
    <row r="356" spans="1:18" ht="14.25">
      <c r="A356" s="45">
        <v>21599</v>
      </c>
      <c r="B356" s="45" t="s">
        <v>1787</v>
      </c>
      <c r="C356" s="40">
        <f t="shared" si="26"/>
        <v>1900000</v>
      </c>
      <c r="D356" s="40">
        <f t="shared" si="29"/>
        <v>1900000</v>
      </c>
      <c r="E356" s="41">
        <f t="shared" si="25"/>
        <v>1900000</v>
      </c>
      <c r="F356" s="49"/>
      <c r="G356" s="49">
        <v>1900000</v>
      </c>
      <c r="H356" s="44">
        <f t="shared" si="27"/>
        <v>0</v>
      </c>
      <c r="I356" s="49"/>
      <c r="J356" s="49"/>
      <c r="K356" s="48">
        <f t="shared" si="28"/>
        <v>0</v>
      </c>
      <c r="L356" s="51"/>
      <c r="M356" s="49"/>
      <c r="N356" s="49"/>
      <c r="O356" s="49"/>
      <c r="P356" s="52"/>
      <c r="Q356" s="52"/>
      <c r="R356" s="43"/>
    </row>
    <row r="357" spans="1:18" ht="14.25">
      <c r="A357" s="45">
        <v>2159999</v>
      </c>
      <c r="B357" s="45" t="s">
        <v>1788</v>
      </c>
      <c r="C357" s="40">
        <f t="shared" si="26"/>
        <v>1900000</v>
      </c>
      <c r="D357" s="40">
        <f t="shared" si="29"/>
        <v>1900000</v>
      </c>
      <c r="E357" s="41">
        <f t="shared" si="25"/>
        <v>1900000</v>
      </c>
      <c r="F357" s="49"/>
      <c r="G357" s="49">
        <v>1900000</v>
      </c>
      <c r="H357" s="44">
        <f t="shared" si="27"/>
        <v>0</v>
      </c>
      <c r="I357" s="49"/>
      <c r="J357" s="49"/>
      <c r="K357" s="48">
        <f t="shared" si="28"/>
        <v>0</v>
      </c>
      <c r="L357" s="51"/>
      <c r="M357" s="49"/>
      <c r="N357" s="49"/>
      <c r="O357" s="49"/>
      <c r="P357" s="52"/>
      <c r="Q357" s="52"/>
      <c r="R357" s="43"/>
    </row>
    <row r="358" spans="1:18" ht="14.25">
      <c r="A358" s="45">
        <v>216</v>
      </c>
      <c r="B358" s="45" t="s">
        <v>1789</v>
      </c>
      <c r="C358" s="40">
        <f t="shared" si="26"/>
        <v>11583370.5</v>
      </c>
      <c r="D358" s="40">
        <f t="shared" si="29"/>
        <v>8837087.71</v>
      </c>
      <c r="E358" s="41">
        <f t="shared" si="25"/>
        <v>8204193.71</v>
      </c>
      <c r="F358" s="49">
        <v>960493.71</v>
      </c>
      <c r="G358" s="49">
        <v>7243700</v>
      </c>
      <c r="H358" s="44">
        <f t="shared" si="27"/>
        <v>50000</v>
      </c>
      <c r="I358" s="51">
        <v>50000</v>
      </c>
      <c r="J358" s="49"/>
      <c r="K358" s="48">
        <f t="shared" si="28"/>
        <v>0</v>
      </c>
      <c r="L358" s="51"/>
      <c r="M358" s="49"/>
      <c r="N358" s="49"/>
      <c r="O358" s="49"/>
      <c r="P358" s="52">
        <v>582894</v>
      </c>
      <c r="Q358" s="52"/>
      <c r="R358" s="43">
        <v>2746282.79</v>
      </c>
    </row>
    <row r="359" spans="1:18" ht="14.25">
      <c r="A359" s="45">
        <v>21602</v>
      </c>
      <c r="B359" s="45" t="s">
        <v>1790</v>
      </c>
      <c r="C359" s="40">
        <f t="shared" si="26"/>
        <v>747032.5</v>
      </c>
      <c r="D359" s="40">
        <f t="shared" si="29"/>
        <v>747032.5</v>
      </c>
      <c r="E359" s="41">
        <f t="shared" si="25"/>
        <v>114139.5</v>
      </c>
      <c r="F359" s="49">
        <v>114139.5</v>
      </c>
      <c r="G359" s="49"/>
      <c r="H359" s="44">
        <f t="shared" si="27"/>
        <v>50000</v>
      </c>
      <c r="I359" s="51">
        <v>50000</v>
      </c>
      <c r="J359" s="49"/>
      <c r="K359" s="48">
        <f t="shared" si="28"/>
        <v>0</v>
      </c>
      <c r="L359" s="51"/>
      <c r="M359" s="49"/>
      <c r="N359" s="49"/>
      <c r="O359" s="49"/>
      <c r="P359" s="52">
        <v>582893</v>
      </c>
      <c r="Q359" s="52"/>
      <c r="R359" s="43"/>
    </row>
    <row r="360" spans="1:18" ht="14.25">
      <c r="A360" s="45">
        <v>2160299</v>
      </c>
      <c r="B360" s="45" t="s">
        <v>1791</v>
      </c>
      <c r="C360" s="40">
        <f t="shared" si="26"/>
        <v>7690732.5</v>
      </c>
      <c r="D360" s="40">
        <f t="shared" si="29"/>
        <v>7690732.5</v>
      </c>
      <c r="E360" s="41">
        <f t="shared" si="25"/>
        <v>7057839.5</v>
      </c>
      <c r="F360" s="49">
        <v>114139.5</v>
      </c>
      <c r="G360" s="49">
        <v>6943700</v>
      </c>
      <c r="H360" s="44">
        <f t="shared" si="27"/>
        <v>50000</v>
      </c>
      <c r="I360" s="49">
        <v>50000</v>
      </c>
      <c r="J360" s="49"/>
      <c r="K360" s="48">
        <f t="shared" si="28"/>
        <v>0</v>
      </c>
      <c r="L360" s="49"/>
      <c r="M360" s="49"/>
      <c r="N360" s="49"/>
      <c r="O360" s="49"/>
      <c r="P360" s="52">
        <v>582893</v>
      </c>
      <c r="Q360" s="52"/>
      <c r="R360" s="43"/>
    </row>
    <row r="361" spans="1:18" ht="14.25">
      <c r="A361" s="45">
        <v>21605</v>
      </c>
      <c r="B361" s="45" t="s">
        <v>1792</v>
      </c>
      <c r="C361" s="40">
        <f t="shared" si="26"/>
        <v>3592638</v>
      </c>
      <c r="D361" s="40">
        <f t="shared" si="29"/>
        <v>846355.21</v>
      </c>
      <c r="E361" s="41">
        <f t="shared" si="25"/>
        <v>846354.21</v>
      </c>
      <c r="F361" s="49">
        <v>846354.21</v>
      </c>
      <c r="G361" s="49"/>
      <c r="H361" s="44">
        <f t="shared" si="27"/>
        <v>0</v>
      </c>
      <c r="I361" s="51"/>
      <c r="J361" s="49"/>
      <c r="K361" s="48">
        <f t="shared" si="28"/>
        <v>0</v>
      </c>
      <c r="L361" s="49"/>
      <c r="M361" s="49"/>
      <c r="N361" s="49"/>
      <c r="O361" s="49"/>
      <c r="P361" s="52">
        <v>1</v>
      </c>
      <c r="Q361" s="52"/>
      <c r="R361" s="43">
        <v>2746282.79</v>
      </c>
    </row>
    <row r="362" spans="1:18" ht="14.25">
      <c r="A362" s="45">
        <v>2160505</v>
      </c>
      <c r="B362" s="45" t="s">
        <v>1793</v>
      </c>
      <c r="C362" s="40">
        <f t="shared" si="26"/>
        <v>3452500.21</v>
      </c>
      <c r="D362" s="40">
        <f t="shared" si="29"/>
        <v>846355.21</v>
      </c>
      <c r="E362" s="41">
        <f t="shared" si="25"/>
        <v>846354.21</v>
      </c>
      <c r="F362" s="51">
        <v>846354.21</v>
      </c>
      <c r="G362" s="49"/>
      <c r="H362" s="44">
        <f t="shared" si="27"/>
        <v>0</v>
      </c>
      <c r="I362" s="51"/>
      <c r="J362" s="49"/>
      <c r="K362" s="48">
        <f t="shared" si="28"/>
        <v>0</v>
      </c>
      <c r="L362" s="49"/>
      <c r="M362" s="49"/>
      <c r="N362" s="49"/>
      <c r="O362" s="49"/>
      <c r="P362" s="52">
        <v>1</v>
      </c>
      <c r="Q362" s="52"/>
      <c r="R362" s="43">
        <v>2606145</v>
      </c>
    </row>
    <row r="363" spans="1:18" ht="14.25">
      <c r="A363" s="45">
        <v>2160599</v>
      </c>
      <c r="B363" s="45" t="s">
        <v>1794</v>
      </c>
      <c r="C363" s="40">
        <f t="shared" si="26"/>
        <v>140137.79</v>
      </c>
      <c r="D363" s="40">
        <f t="shared" si="29"/>
        <v>0</v>
      </c>
      <c r="E363" s="41">
        <f t="shared" si="25"/>
        <v>0</v>
      </c>
      <c r="F363" s="51"/>
      <c r="G363" s="49"/>
      <c r="H363" s="44">
        <f t="shared" si="27"/>
        <v>0</v>
      </c>
      <c r="I363" s="51"/>
      <c r="J363" s="49"/>
      <c r="K363" s="48">
        <f t="shared" si="28"/>
        <v>0</v>
      </c>
      <c r="L363" s="49"/>
      <c r="M363" s="49"/>
      <c r="N363" s="49"/>
      <c r="O363" s="49"/>
      <c r="P363" s="52"/>
      <c r="Q363" s="52"/>
      <c r="R363" s="43">
        <v>140137.79</v>
      </c>
    </row>
    <row r="364" spans="1:18" ht="14.25">
      <c r="A364" s="45">
        <v>21606</v>
      </c>
      <c r="B364" s="45" t="s">
        <v>1795</v>
      </c>
      <c r="C364" s="40">
        <f t="shared" si="26"/>
        <v>300000</v>
      </c>
      <c r="D364" s="40">
        <f t="shared" si="29"/>
        <v>300000</v>
      </c>
      <c r="E364" s="41">
        <f t="shared" si="25"/>
        <v>300000</v>
      </c>
      <c r="F364" s="51"/>
      <c r="G364" s="49">
        <v>300000</v>
      </c>
      <c r="H364" s="44">
        <f t="shared" si="27"/>
        <v>0</v>
      </c>
      <c r="I364" s="51"/>
      <c r="J364" s="49"/>
      <c r="K364" s="48">
        <f t="shared" si="28"/>
        <v>0</v>
      </c>
      <c r="L364" s="49"/>
      <c r="M364" s="49"/>
      <c r="N364" s="49"/>
      <c r="O364" s="49"/>
      <c r="P364" s="52"/>
      <c r="Q364" s="52"/>
      <c r="R364" s="43"/>
    </row>
    <row r="365" spans="1:18" ht="14.25">
      <c r="A365" s="45">
        <v>2160699</v>
      </c>
      <c r="B365" s="45" t="s">
        <v>1796</v>
      </c>
      <c r="C365" s="40">
        <f t="shared" si="26"/>
        <v>300000</v>
      </c>
      <c r="D365" s="40">
        <f t="shared" si="29"/>
        <v>300000</v>
      </c>
      <c r="E365" s="41">
        <f t="shared" si="25"/>
        <v>300000</v>
      </c>
      <c r="F365" s="51"/>
      <c r="G365" s="49">
        <v>300000</v>
      </c>
      <c r="H365" s="44">
        <f t="shared" si="27"/>
        <v>0</v>
      </c>
      <c r="I365" s="51"/>
      <c r="J365" s="49"/>
      <c r="K365" s="48">
        <f t="shared" si="28"/>
        <v>0</v>
      </c>
      <c r="L365" s="49"/>
      <c r="M365" s="49"/>
      <c r="N365" s="49"/>
      <c r="O365" s="49"/>
      <c r="P365" s="52"/>
      <c r="Q365" s="52"/>
      <c r="R365" s="43"/>
    </row>
    <row r="366" spans="1:18" ht="14.25">
      <c r="A366" s="45">
        <v>220</v>
      </c>
      <c r="B366" s="45" t="s">
        <v>1797</v>
      </c>
      <c r="C366" s="40">
        <f t="shared" si="26"/>
        <v>4258785.65</v>
      </c>
      <c r="D366" s="40">
        <f t="shared" si="29"/>
        <v>4258785.65</v>
      </c>
      <c r="E366" s="41">
        <f t="shared" si="25"/>
        <v>1898403.65</v>
      </c>
      <c r="F366" s="42">
        <v>1898403.65</v>
      </c>
      <c r="G366" s="43"/>
      <c r="H366" s="44">
        <f t="shared" si="27"/>
        <v>41720</v>
      </c>
      <c r="I366" s="42">
        <v>41720</v>
      </c>
      <c r="J366" s="43"/>
      <c r="K366" s="48">
        <f t="shared" si="28"/>
        <v>65900</v>
      </c>
      <c r="L366" s="42">
        <v>65900</v>
      </c>
      <c r="M366" s="43"/>
      <c r="N366" s="49"/>
      <c r="O366" s="49"/>
      <c r="P366" s="52">
        <v>2252762</v>
      </c>
      <c r="Q366" s="52"/>
      <c r="R366" s="43"/>
    </row>
    <row r="367" spans="1:18" ht="14.25">
      <c r="A367" s="45">
        <v>22001</v>
      </c>
      <c r="B367" s="45" t="s">
        <v>1798</v>
      </c>
      <c r="C367" s="40">
        <f t="shared" si="26"/>
        <v>4258785.65</v>
      </c>
      <c r="D367" s="40">
        <f t="shared" si="29"/>
        <v>4258785.65</v>
      </c>
      <c r="E367" s="41">
        <f t="shared" si="25"/>
        <v>1898403.65</v>
      </c>
      <c r="F367" s="42">
        <v>1898403.65</v>
      </c>
      <c r="G367" s="43"/>
      <c r="H367" s="44">
        <f t="shared" si="27"/>
        <v>41720</v>
      </c>
      <c r="I367" s="42">
        <v>41720</v>
      </c>
      <c r="J367" s="43"/>
      <c r="K367" s="48">
        <f t="shared" si="28"/>
        <v>65900</v>
      </c>
      <c r="L367" s="42">
        <v>65900</v>
      </c>
      <c r="M367" s="43"/>
      <c r="N367" s="49" t="s">
        <v>1368</v>
      </c>
      <c r="O367" s="49"/>
      <c r="P367" s="52">
        <v>2252762</v>
      </c>
      <c r="Q367" s="52"/>
      <c r="R367" s="43"/>
    </row>
    <row r="368" spans="1:18" ht="14.25">
      <c r="A368" s="45">
        <v>2200101</v>
      </c>
      <c r="B368" s="45" t="s">
        <v>1460</v>
      </c>
      <c r="C368" s="40">
        <f t="shared" si="26"/>
        <v>4198785.65</v>
      </c>
      <c r="D368" s="40">
        <f t="shared" si="29"/>
        <v>4198785.65</v>
      </c>
      <c r="E368" s="41">
        <f t="shared" si="25"/>
        <v>1838403.65</v>
      </c>
      <c r="F368" s="42">
        <v>1838403.65</v>
      </c>
      <c r="G368" s="43"/>
      <c r="H368" s="44">
        <f t="shared" si="27"/>
        <v>41720</v>
      </c>
      <c r="I368" s="42">
        <v>41720</v>
      </c>
      <c r="J368" s="43"/>
      <c r="K368" s="48">
        <f t="shared" si="28"/>
        <v>65900</v>
      </c>
      <c r="L368" s="42">
        <v>65900</v>
      </c>
      <c r="M368" s="43"/>
      <c r="N368" s="49" t="s">
        <v>1368</v>
      </c>
      <c r="O368" s="49"/>
      <c r="P368" s="42">
        <v>2252762</v>
      </c>
      <c r="Q368" s="42"/>
      <c r="R368" s="43"/>
    </row>
    <row r="369" spans="1:18" ht="14.25">
      <c r="A369" s="45">
        <v>2200120</v>
      </c>
      <c r="B369" s="45" t="s">
        <v>1799</v>
      </c>
      <c r="C369" s="40">
        <f t="shared" si="26"/>
        <v>60000</v>
      </c>
      <c r="D369" s="40">
        <f t="shared" si="29"/>
        <v>60000</v>
      </c>
      <c r="E369" s="41">
        <f t="shared" si="25"/>
        <v>60000</v>
      </c>
      <c r="F369" s="42">
        <v>60000</v>
      </c>
      <c r="G369" s="43"/>
      <c r="H369" s="44">
        <f t="shared" si="27"/>
        <v>0</v>
      </c>
      <c r="I369" s="42"/>
      <c r="J369" s="43"/>
      <c r="K369" s="48">
        <f t="shared" si="28"/>
        <v>0</v>
      </c>
      <c r="L369" s="42"/>
      <c r="M369" s="43"/>
      <c r="N369" s="49" t="s">
        <v>1368</v>
      </c>
      <c r="O369" s="49"/>
      <c r="P369" s="42"/>
      <c r="Q369" s="42"/>
      <c r="R369" s="43"/>
    </row>
    <row r="370" spans="1:18" ht="14.25">
      <c r="A370" s="45">
        <v>221</v>
      </c>
      <c r="B370" s="45" t="s">
        <v>1800</v>
      </c>
      <c r="C370" s="40">
        <f t="shared" si="26"/>
        <v>65524490</v>
      </c>
      <c r="D370" s="40">
        <f t="shared" si="29"/>
        <v>65524490</v>
      </c>
      <c r="E370" s="41">
        <f t="shared" si="25"/>
        <v>0</v>
      </c>
      <c r="F370" s="42"/>
      <c r="G370" s="43"/>
      <c r="H370" s="44">
        <f t="shared" si="27"/>
        <v>65524490</v>
      </c>
      <c r="I370" s="42">
        <v>65524490</v>
      </c>
      <c r="J370" s="43"/>
      <c r="K370" s="48">
        <f t="shared" si="28"/>
        <v>0</v>
      </c>
      <c r="L370" s="42"/>
      <c r="M370" s="43"/>
      <c r="N370" s="49" t="s">
        <v>1368</v>
      </c>
      <c r="O370" s="49"/>
      <c r="P370" s="42"/>
      <c r="Q370" s="42"/>
      <c r="R370" s="43"/>
    </row>
    <row r="371" spans="1:18" ht="14.25">
      <c r="A371" s="45">
        <v>22101</v>
      </c>
      <c r="B371" s="45" t="s">
        <v>1801</v>
      </c>
      <c r="C371" s="40">
        <f t="shared" si="26"/>
        <v>65524490</v>
      </c>
      <c r="D371" s="40">
        <f t="shared" si="29"/>
        <v>65524490</v>
      </c>
      <c r="E371" s="41">
        <f t="shared" si="25"/>
        <v>0</v>
      </c>
      <c r="F371" s="42"/>
      <c r="G371" s="43"/>
      <c r="H371" s="44">
        <f t="shared" si="27"/>
        <v>65524490</v>
      </c>
      <c r="I371" s="42">
        <v>65524490</v>
      </c>
      <c r="J371" s="43"/>
      <c r="K371" s="48">
        <f t="shared" si="28"/>
        <v>0</v>
      </c>
      <c r="L371" s="42"/>
      <c r="M371" s="43"/>
      <c r="N371" s="49" t="s">
        <v>1368</v>
      </c>
      <c r="O371" s="49"/>
      <c r="P371" s="42"/>
      <c r="Q371" s="42"/>
      <c r="R371" s="43"/>
    </row>
    <row r="372" spans="1:18" ht="14.25">
      <c r="A372" s="45">
        <v>2210103</v>
      </c>
      <c r="B372" s="45" t="s">
        <v>1802</v>
      </c>
      <c r="C372" s="40">
        <f t="shared" si="26"/>
        <v>33730000</v>
      </c>
      <c r="D372" s="40">
        <f t="shared" si="29"/>
        <v>33730000</v>
      </c>
      <c r="E372" s="41">
        <f t="shared" si="25"/>
        <v>0</v>
      </c>
      <c r="F372" s="42"/>
      <c r="G372" s="43"/>
      <c r="H372" s="44">
        <f t="shared" si="27"/>
        <v>33730000</v>
      </c>
      <c r="I372" s="43">
        <v>33730000</v>
      </c>
      <c r="J372" s="43"/>
      <c r="K372" s="48">
        <f t="shared" si="28"/>
        <v>0</v>
      </c>
      <c r="L372" s="43"/>
      <c r="M372" s="43"/>
      <c r="N372" s="49" t="s">
        <v>1368</v>
      </c>
      <c r="O372" s="49"/>
      <c r="P372" s="43"/>
      <c r="Q372" s="43"/>
      <c r="R372" s="43"/>
    </row>
    <row r="373" spans="1:18" ht="14.25">
      <c r="A373" s="45">
        <v>2210105</v>
      </c>
      <c r="B373" s="45" t="s">
        <v>1835</v>
      </c>
      <c r="C373" s="40">
        <f t="shared" si="26"/>
        <v>10604490</v>
      </c>
      <c r="D373" s="40">
        <f t="shared" si="29"/>
        <v>10604490</v>
      </c>
      <c r="E373" s="41">
        <f t="shared" si="25"/>
        <v>0</v>
      </c>
      <c r="F373" s="43"/>
      <c r="G373" s="43"/>
      <c r="H373" s="44">
        <f t="shared" si="27"/>
        <v>10604490</v>
      </c>
      <c r="I373" s="42">
        <v>10604490</v>
      </c>
      <c r="J373" s="43"/>
      <c r="K373" s="48">
        <f t="shared" si="28"/>
        <v>0</v>
      </c>
      <c r="L373" s="43"/>
      <c r="M373" s="43"/>
      <c r="N373" s="49" t="s">
        <v>1368</v>
      </c>
      <c r="O373" s="49"/>
      <c r="P373" s="43"/>
      <c r="Q373" s="43"/>
      <c r="R373" s="43"/>
    </row>
    <row r="374" spans="1:18" ht="14.25">
      <c r="A374" s="45">
        <v>2210199</v>
      </c>
      <c r="B374" s="45" t="s">
        <v>1803</v>
      </c>
      <c r="C374" s="40">
        <f t="shared" si="26"/>
        <v>21190000</v>
      </c>
      <c r="D374" s="40">
        <f t="shared" si="29"/>
        <v>21190000</v>
      </c>
      <c r="E374" s="41">
        <f t="shared" si="25"/>
        <v>0</v>
      </c>
      <c r="F374" s="43"/>
      <c r="G374" s="43"/>
      <c r="H374" s="44">
        <f t="shared" si="27"/>
        <v>21190000</v>
      </c>
      <c r="I374" s="42">
        <v>21190000</v>
      </c>
      <c r="J374" s="43"/>
      <c r="K374" s="48">
        <f t="shared" si="28"/>
        <v>0</v>
      </c>
      <c r="L374" s="43"/>
      <c r="M374" s="43"/>
      <c r="N374" s="49" t="s">
        <v>1368</v>
      </c>
      <c r="O374" s="49"/>
      <c r="P374" s="43"/>
      <c r="Q374" s="43"/>
      <c r="R374" s="43"/>
    </row>
    <row r="375" spans="1:18" ht="14.25">
      <c r="A375" s="45">
        <v>222</v>
      </c>
      <c r="B375" s="45" t="s">
        <v>1804</v>
      </c>
      <c r="C375" s="40">
        <f t="shared" si="26"/>
        <v>1000000</v>
      </c>
      <c r="D375" s="40">
        <f t="shared" si="29"/>
        <v>0</v>
      </c>
      <c r="E375" s="41">
        <f t="shared" si="25"/>
        <v>0</v>
      </c>
      <c r="F375" s="43"/>
      <c r="G375" s="43"/>
      <c r="H375" s="44">
        <f t="shared" si="27"/>
        <v>0</v>
      </c>
      <c r="I375" s="42"/>
      <c r="J375" s="43"/>
      <c r="K375" s="48">
        <f t="shared" si="28"/>
        <v>0</v>
      </c>
      <c r="L375" s="43"/>
      <c r="M375" s="43"/>
      <c r="N375" s="49" t="s">
        <v>1368</v>
      </c>
      <c r="O375" s="49"/>
      <c r="P375" s="43"/>
      <c r="Q375" s="43"/>
      <c r="R375" s="43">
        <v>1000000</v>
      </c>
    </row>
    <row r="376" spans="1:18" ht="14.25">
      <c r="A376" s="45">
        <v>22204</v>
      </c>
      <c r="B376" s="45" t="s">
        <v>1805</v>
      </c>
      <c r="C376" s="40">
        <f t="shared" si="26"/>
        <v>1000000</v>
      </c>
      <c r="D376" s="40">
        <f t="shared" si="29"/>
        <v>0</v>
      </c>
      <c r="E376" s="41">
        <f t="shared" si="25"/>
        <v>0</v>
      </c>
      <c r="F376" s="43"/>
      <c r="G376" s="43"/>
      <c r="H376" s="44">
        <f t="shared" si="27"/>
        <v>0</v>
      </c>
      <c r="I376" s="42"/>
      <c r="J376" s="43"/>
      <c r="K376" s="48">
        <f t="shared" si="28"/>
        <v>0</v>
      </c>
      <c r="L376" s="43"/>
      <c r="M376" s="43"/>
      <c r="N376" s="49" t="s">
        <v>1368</v>
      </c>
      <c r="O376" s="49"/>
      <c r="P376" s="43"/>
      <c r="Q376" s="43"/>
      <c r="R376" s="43">
        <v>1000000</v>
      </c>
    </row>
    <row r="377" spans="1:18" ht="14.25">
      <c r="A377" s="45">
        <v>2220403</v>
      </c>
      <c r="B377" s="45" t="s">
        <v>1806</v>
      </c>
      <c r="C377" s="40">
        <f t="shared" si="26"/>
        <v>1000000</v>
      </c>
      <c r="D377" s="40">
        <f t="shared" si="29"/>
        <v>0</v>
      </c>
      <c r="E377" s="41">
        <f t="shared" si="25"/>
        <v>0</v>
      </c>
      <c r="F377" s="43"/>
      <c r="G377" s="43"/>
      <c r="H377" s="44">
        <f t="shared" si="27"/>
        <v>0</v>
      </c>
      <c r="I377" s="42"/>
      <c r="J377" s="43"/>
      <c r="K377" s="48">
        <f t="shared" si="28"/>
        <v>0</v>
      </c>
      <c r="L377" s="43"/>
      <c r="M377" s="43"/>
      <c r="N377" s="49" t="s">
        <v>1368</v>
      </c>
      <c r="O377" s="49"/>
      <c r="P377" s="43"/>
      <c r="Q377" s="43"/>
      <c r="R377" s="43">
        <v>1000000</v>
      </c>
    </row>
    <row r="378" spans="1:18" ht="14.25">
      <c r="A378" s="45">
        <v>229</v>
      </c>
      <c r="B378" s="45" t="s">
        <v>1807</v>
      </c>
      <c r="C378" s="40">
        <f t="shared" si="26"/>
        <v>16861398.13</v>
      </c>
      <c r="D378" s="40">
        <f t="shared" si="29"/>
        <v>16861398.13</v>
      </c>
      <c r="E378" s="41">
        <f t="shared" si="25"/>
        <v>2764248.13</v>
      </c>
      <c r="F378" s="42">
        <v>2194248.13</v>
      </c>
      <c r="G378" s="43">
        <v>570000</v>
      </c>
      <c r="H378" s="44">
        <f t="shared" si="27"/>
        <v>14052850</v>
      </c>
      <c r="I378" s="42">
        <v>14052850</v>
      </c>
      <c r="J378" s="43"/>
      <c r="K378" s="48">
        <f t="shared" si="28"/>
        <v>44300</v>
      </c>
      <c r="L378" s="42">
        <v>44300</v>
      </c>
      <c r="M378" s="43"/>
      <c r="N378" s="49" t="s">
        <v>1368</v>
      </c>
      <c r="O378" s="49"/>
      <c r="P378" s="43"/>
      <c r="Q378" s="43"/>
      <c r="R378" s="43"/>
    </row>
    <row r="379" spans="1:18" ht="14.25">
      <c r="A379" s="45">
        <v>22904</v>
      </c>
      <c r="B379" s="45" t="s">
        <v>1808</v>
      </c>
      <c r="C379" s="40">
        <f t="shared" si="26"/>
        <v>100000</v>
      </c>
      <c r="D379" s="40">
        <f t="shared" si="29"/>
        <v>100000</v>
      </c>
      <c r="E379" s="41">
        <f t="shared" si="25"/>
        <v>100000</v>
      </c>
      <c r="F379" s="42">
        <v>100000</v>
      </c>
      <c r="G379" s="43"/>
      <c r="H379" s="44">
        <f t="shared" si="27"/>
        <v>0</v>
      </c>
      <c r="I379" s="42"/>
      <c r="J379" s="43"/>
      <c r="K379" s="48">
        <f t="shared" si="28"/>
        <v>0</v>
      </c>
      <c r="L379" s="43"/>
      <c r="M379" s="43"/>
      <c r="N379" s="49" t="s">
        <v>1368</v>
      </c>
      <c r="O379" s="49"/>
      <c r="P379" s="43"/>
      <c r="Q379" s="43"/>
      <c r="R379" s="43"/>
    </row>
    <row r="380" spans="1:18" ht="14.25">
      <c r="A380" s="45">
        <v>2290400</v>
      </c>
      <c r="B380" s="45" t="s">
        <v>1809</v>
      </c>
      <c r="C380" s="40">
        <f t="shared" si="26"/>
        <v>100000</v>
      </c>
      <c r="D380" s="40">
        <f t="shared" si="29"/>
        <v>100000</v>
      </c>
      <c r="E380" s="41">
        <f t="shared" si="25"/>
        <v>100000</v>
      </c>
      <c r="F380" s="42">
        <v>100000</v>
      </c>
      <c r="G380" s="43"/>
      <c r="H380" s="44">
        <f t="shared" si="27"/>
        <v>0</v>
      </c>
      <c r="I380" s="42"/>
      <c r="J380" s="43"/>
      <c r="K380" s="48">
        <f t="shared" si="28"/>
        <v>0</v>
      </c>
      <c r="L380" s="43"/>
      <c r="M380" s="43"/>
      <c r="N380" s="49" t="s">
        <v>1368</v>
      </c>
      <c r="O380" s="49"/>
      <c r="P380" s="43"/>
      <c r="Q380" s="43"/>
      <c r="R380" s="43"/>
    </row>
    <row r="381" spans="1:18" ht="14.25">
      <c r="A381" s="45">
        <v>22960</v>
      </c>
      <c r="B381" s="45" t="s">
        <v>1810</v>
      </c>
      <c r="C381" s="40">
        <f t="shared" si="26"/>
        <v>15591398.13</v>
      </c>
      <c r="D381" s="40">
        <f t="shared" si="29"/>
        <v>15591398.13</v>
      </c>
      <c r="E381" s="41">
        <f t="shared" si="25"/>
        <v>2094248.13</v>
      </c>
      <c r="F381" s="42">
        <v>2094248.13</v>
      </c>
      <c r="G381" s="43"/>
      <c r="H381" s="44">
        <f t="shared" si="27"/>
        <v>13452850</v>
      </c>
      <c r="I381" s="42">
        <v>13452850</v>
      </c>
      <c r="J381" s="43"/>
      <c r="K381" s="48">
        <f t="shared" si="28"/>
        <v>44300</v>
      </c>
      <c r="L381" s="42">
        <v>44300</v>
      </c>
      <c r="M381" s="43"/>
      <c r="N381" s="49" t="s">
        <v>1368</v>
      </c>
      <c r="O381" s="49"/>
      <c r="P381" s="43"/>
      <c r="Q381" s="43"/>
      <c r="R381" s="43"/>
    </row>
    <row r="382" spans="1:18" ht="14.25">
      <c r="A382" s="45">
        <v>2296002</v>
      </c>
      <c r="B382" s="45" t="s">
        <v>1811</v>
      </c>
      <c r="C382" s="40">
        <f t="shared" si="26"/>
        <v>6510000</v>
      </c>
      <c r="D382" s="40">
        <f t="shared" si="29"/>
        <v>6510000</v>
      </c>
      <c r="E382" s="41">
        <f aca="true" t="shared" si="30" ref="E382:E388">F382+G382</f>
        <v>0</v>
      </c>
      <c r="F382" s="42"/>
      <c r="G382" s="43"/>
      <c r="H382" s="44">
        <f t="shared" si="27"/>
        <v>6510000</v>
      </c>
      <c r="I382" s="43">
        <v>6510000</v>
      </c>
      <c r="J382" s="43"/>
      <c r="K382" s="48">
        <f t="shared" si="28"/>
        <v>0</v>
      </c>
      <c r="L382" s="43"/>
      <c r="M382" s="43"/>
      <c r="N382" s="49" t="s">
        <v>1368</v>
      </c>
      <c r="O382" s="49"/>
      <c r="P382" s="43"/>
      <c r="Q382" s="43"/>
      <c r="R382" s="43"/>
    </row>
    <row r="383" spans="1:18" ht="14.25">
      <c r="A383" s="45">
        <v>2296003</v>
      </c>
      <c r="B383" s="45" t="s">
        <v>1812</v>
      </c>
      <c r="C383" s="40">
        <f t="shared" si="26"/>
        <v>2000000</v>
      </c>
      <c r="D383" s="40">
        <f t="shared" si="29"/>
        <v>2000000</v>
      </c>
      <c r="E383" s="41">
        <f t="shared" si="30"/>
        <v>2000000</v>
      </c>
      <c r="F383" s="42">
        <v>2000000</v>
      </c>
      <c r="G383" s="43"/>
      <c r="H383" s="44">
        <f t="shared" si="27"/>
        <v>0</v>
      </c>
      <c r="I383" s="42"/>
      <c r="J383" s="43"/>
      <c r="K383" s="48">
        <f t="shared" si="28"/>
        <v>0</v>
      </c>
      <c r="L383" s="43"/>
      <c r="M383" s="43"/>
      <c r="N383" s="49" t="s">
        <v>1368</v>
      </c>
      <c r="O383" s="49"/>
      <c r="P383" s="43"/>
      <c r="Q383" s="43"/>
      <c r="R383" s="43"/>
    </row>
    <row r="384" spans="1:18" ht="14.25">
      <c r="A384" s="45">
        <v>2296004</v>
      </c>
      <c r="B384" s="45" t="s">
        <v>1813</v>
      </c>
      <c r="C384" s="40">
        <f t="shared" si="26"/>
        <v>138548.13</v>
      </c>
      <c r="D384" s="40">
        <f t="shared" si="29"/>
        <v>138548.13</v>
      </c>
      <c r="E384" s="41">
        <f t="shared" si="30"/>
        <v>94248.13</v>
      </c>
      <c r="F384" s="42">
        <v>94248.13</v>
      </c>
      <c r="G384" s="43"/>
      <c r="H384" s="44">
        <f t="shared" si="27"/>
        <v>0</v>
      </c>
      <c r="I384" s="42"/>
      <c r="J384" s="43"/>
      <c r="K384" s="48">
        <f t="shared" si="28"/>
        <v>44300</v>
      </c>
      <c r="L384" s="42">
        <v>44300</v>
      </c>
      <c r="M384" s="43"/>
      <c r="N384" s="49" t="s">
        <v>1368</v>
      </c>
      <c r="O384" s="49"/>
      <c r="P384" s="43"/>
      <c r="Q384" s="43"/>
      <c r="R384" s="43"/>
    </row>
    <row r="385" spans="1:18" ht="14.25">
      <c r="A385" s="45">
        <v>2296006</v>
      </c>
      <c r="B385" s="45" t="s">
        <v>1814</v>
      </c>
      <c r="C385" s="40">
        <f t="shared" si="26"/>
        <v>982850</v>
      </c>
      <c r="D385" s="40">
        <f t="shared" si="29"/>
        <v>982850</v>
      </c>
      <c r="E385" s="41">
        <f t="shared" si="30"/>
        <v>0</v>
      </c>
      <c r="F385" s="43"/>
      <c r="G385" s="43"/>
      <c r="H385" s="44">
        <f t="shared" si="27"/>
        <v>982850</v>
      </c>
      <c r="I385" s="42">
        <v>982850</v>
      </c>
      <c r="J385" s="43"/>
      <c r="K385" s="48">
        <f t="shared" si="28"/>
        <v>0</v>
      </c>
      <c r="L385" s="43"/>
      <c r="M385" s="43"/>
      <c r="N385" s="49" t="s">
        <v>1368</v>
      </c>
      <c r="O385" s="49"/>
      <c r="P385" s="43"/>
      <c r="Q385" s="43"/>
      <c r="R385" s="43"/>
    </row>
    <row r="386" spans="1:18" ht="14.25">
      <c r="A386" s="45">
        <v>2296008</v>
      </c>
      <c r="B386" s="45" t="s">
        <v>1815</v>
      </c>
      <c r="C386" s="40">
        <f t="shared" si="26"/>
        <v>5960000</v>
      </c>
      <c r="D386" s="40">
        <f t="shared" si="29"/>
        <v>5960000</v>
      </c>
      <c r="E386" s="41">
        <f t="shared" si="30"/>
        <v>0</v>
      </c>
      <c r="F386" s="42"/>
      <c r="G386" s="43"/>
      <c r="H386" s="44">
        <f t="shared" si="27"/>
        <v>5960000</v>
      </c>
      <c r="I386" s="43">
        <v>5960000</v>
      </c>
      <c r="J386" s="43"/>
      <c r="K386" s="48">
        <f t="shared" si="28"/>
        <v>0</v>
      </c>
      <c r="L386" s="43"/>
      <c r="M386" s="43"/>
      <c r="N386" s="49"/>
      <c r="O386" s="49"/>
      <c r="P386" s="43"/>
      <c r="Q386" s="43"/>
      <c r="R386" s="43"/>
    </row>
    <row r="387" spans="1:18" ht="14.25">
      <c r="A387" s="45">
        <v>22999</v>
      </c>
      <c r="B387" s="45" t="s">
        <v>1807</v>
      </c>
      <c r="C387" s="40">
        <f t="shared" si="26"/>
        <v>1170000</v>
      </c>
      <c r="D387" s="40">
        <f t="shared" si="29"/>
        <v>1170000</v>
      </c>
      <c r="E387" s="41">
        <f t="shared" si="30"/>
        <v>570000</v>
      </c>
      <c r="F387" s="42"/>
      <c r="G387" s="43">
        <v>570000</v>
      </c>
      <c r="H387" s="44">
        <f t="shared" si="27"/>
        <v>600000</v>
      </c>
      <c r="I387" s="43">
        <v>600000</v>
      </c>
      <c r="J387" s="43"/>
      <c r="K387" s="48">
        <f t="shared" si="28"/>
        <v>0</v>
      </c>
      <c r="L387" s="42"/>
      <c r="M387" s="43"/>
      <c r="N387" s="49"/>
      <c r="O387" s="49"/>
      <c r="P387" s="43"/>
      <c r="Q387" s="43"/>
      <c r="R387" s="43"/>
    </row>
    <row r="388" spans="1:18" ht="14.25">
      <c r="A388" s="45">
        <v>2299901</v>
      </c>
      <c r="B388" s="45" t="s">
        <v>1816</v>
      </c>
      <c r="C388" s="40">
        <f t="shared" si="26"/>
        <v>1170000</v>
      </c>
      <c r="D388" s="40">
        <f t="shared" si="29"/>
        <v>1170000</v>
      </c>
      <c r="E388" s="41">
        <f t="shared" si="30"/>
        <v>570000</v>
      </c>
      <c r="F388" s="43"/>
      <c r="G388" s="43">
        <v>570000</v>
      </c>
      <c r="H388" s="44">
        <f t="shared" si="27"/>
        <v>600000</v>
      </c>
      <c r="I388" s="42">
        <v>600000</v>
      </c>
      <c r="J388" s="43"/>
      <c r="K388" s="48">
        <f t="shared" si="28"/>
        <v>0</v>
      </c>
      <c r="L388" s="43"/>
      <c r="M388" s="43"/>
      <c r="N388" s="49"/>
      <c r="O388" s="49"/>
      <c r="P388" s="43"/>
      <c r="Q388" s="43"/>
      <c r="R388" s="43"/>
    </row>
  </sheetData>
  <mergeCells count="20">
    <mergeCell ref="A1:P1"/>
    <mergeCell ref="A2:P2"/>
    <mergeCell ref="A3:P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/>
  <pageMargins left="0.75" right="0.75" top="1" bottom="1" header="0.5" footer="0.5"/>
  <pageSetup horizontalDpi="600" verticalDpi="600" orientation="portrait" paperSize="9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8"/>
  <sheetViews>
    <sheetView workbookViewId="0" topLeftCell="A1">
      <selection activeCell="G27" sqref="G27"/>
    </sheetView>
  </sheetViews>
  <sheetFormatPr defaultColWidth="9.00390625" defaultColWidthPt="54" defaultRowHeight="14.25"/>
  <cols>
    <col min="1" max="1" width="15.125" widthPt="90.75" style="0" customWidth="1"/>
    <col min="2" max="2" width="10.00390625" widthPt="60" style="0" customWidth="1"/>
    <col min="3" max="6" width="20.625" widthPt="123.75" style="0" customWidth="1"/>
    <col min="7" max="7" width="17.00390625" widthPt="102" style="0" customWidth="1"/>
  </cols>
  <sheetData>
    <row r="1" spans="1:7" ht="14.25">
      <c r="A1" s="1" t="s">
        <v>1836</v>
      </c>
      <c r="B1" s="1"/>
      <c r="C1" s="1"/>
      <c r="D1" s="1"/>
      <c r="E1" s="1"/>
      <c r="F1" s="1"/>
      <c r="G1" s="1"/>
    </row>
    <row r="2" spans="1:7" ht="22.5">
      <c r="A2" s="2" t="s">
        <v>1837</v>
      </c>
      <c r="B2" s="2"/>
      <c r="C2" s="2"/>
      <c r="D2" s="2"/>
      <c r="E2" s="2"/>
      <c r="F2" s="2"/>
      <c r="G2" s="2"/>
    </row>
    <row r="3" spans="1:7" ht="14.25">
      <c r="A3" s="20" t="s">
        <v>2</v>
      </c>
      <c r="B3" s="20"/>
      <c r="C3" s="20"/>
      <c r="D3" s="20"/>
      <c r="E3" s="20"/>
      <c r="F3" s="20"/>
      <c r="G3" s="20"/>
    </row>
    <row r="4" spans="1:7" ht="14.25">
      <c r="A4" s="15" t="s">
        <v>1838</v>
      </c>
      <c r="B4" s="15" t="s">
        <v>1839</v>
      </c>
      <c r="C4" s="15" t="s">
        <v>1840</v>
      </c>
      <c r="D4" s="15" t="s">
        <v>1841</v>
      </c>
      <c r="E4" s="12" t="s">
        <v>1842</v>
      </c>
      <c r="F4" s="14"/>
      <c r="G4" s="15" t="s">
        <v>1843</v>
      </c>
    </row>
    <row r="5" spans="1:7" ht="14.25">
      <c r="A5" s="16"/>
      <c r="B5" s="16"/>
      <c r="C5" s="16"/>
      <c r="D5" s="16"/>
      <c r="E5" s="19" t="s">
        <v>1844</v>
      </c>
      <c r="F5" s="19" t="s">
        <v>1845</v>
      </c>
      <c r="G5" s="16"/>
    </row>
    <row r="6" spans="1:7" ht="14.25">
      <c r="A6" s="17" t="s">
        <v>1846</v>
      </c>
      <c r="B6" s="19">
        <v>1168</v>
      </c>
      <c r="C6" s="19"/>
      <c r="D6" s="19">
        <v>420</v>
      </c>
      <c r="E6" s="19">
        <v>0</v>
      </c>
      <c r="F6" s="19">
        <v>748</v>
      </c>
      <c r="G6" s="19"/>
    </row>
    <row r="7" spans="1:7" ht="14.25">
      <c r="A7" s="17" t="s">
        <v>1847</v>
      </c>
      <c r="B7" s="19">
        <v>1109</v>
      </c>
      <c r="C7" s="19"/>
      <c r="D7" s="19">
        <v>399</v>
      </c>
      <c r="E7" s="19">
        <v>0</v>
      </c>
      <c r="F7" s="19">
        <v>710</v>
      </c>
      <c r="G7" s="19"/>
    </row>
    <row r="8" spans="1:7" ht="14.25" customHeight="1">
      <c r="A8" s="21" t="s">
        <v>1848</v>
      </c>
      <c r="B8" s="22"/>
      <c r="C8" s="22"/>
      <c r="D8" s="22"/>
      <c r="E8" s="22"/>
      <c r="F8" s="22"/>
      <c r="G8" s="23"/>
    </row>
    <row r="9" spans="1:7" ht="14.25">
      <c r="A9" s="24"/>
      <c r="B9" s="25"/>
      <c r="C9" s="25"/>
      <c r="D9" s="25"/>
      <c r="E9" s="25"/>
      <c r="F9" s="25"/>
      <c r="G9" s="26"/>
    </row>
    <row r="10" spans="1:7" ht="14.25">
      <c r="A10" s="24"/>
      <c r="B10" s="25"/>
      <c r="C10" s="25"/>
      <c r="D10" s="25"/>
      <c r="E10" s="25"/>
      <c r="F10" s="25"/>
      <c r="G10" s="26"/>
    </row>
    <row r="11" spans="1:7" ht="14.25">
      <c r="A11" s="24"/>
      <c r="B11" s="25"/>
      <c r="C11" s="25"/>
      <c r="D11" s="25"/>
      <c r="E11" s="25"/>
      <c r="F11" s="25"/>
      <c r="G11" s="26"/>
    </row>
    <row r="12" spans="1:7" ht="14.25">
      <c r="A12" s="24"/>
      <c r="B12" s="25"/>
      <c r="C12" s="25"/>
      <c r="D12" s="25"/>
      <c r="E12" s="25"/>
      <c r="F12" s="25"/>
      <c r="G12" s="26"/>
    </row>
    <row r="13" spans="1:7" ht="14.25">
      <c r="A13" s="24"/>
      <c r="B13" s="25"/>
      <c r="C13" s="25"/>
      <c r="D13" s="25"/>
      <c r="E13" s="25"/>
      <c r="F13" s="25"/>
      <c r="G13" s="26"/>
    </row>
    <row r="14" spans="1:7" ht="14.25">
      <c r="A14" s="24"/>
      <c r="B14" s="25"/>
      <c r="C14" s="25"/>
      <c r="D14" s="25"/>
      <c r="E14" s="25"/>
      <c r="F14" s="25"/>
      <c r="G14" s="26"/>
    </row>
    <row r="15" spans="1:7" ht="14.25">
      <c r="A15" s="24"/>
      <c r="B15" s="25"/>
      <c r="C15" s="25"/>
      <c r="D15" s="25"/>
      <c r="E15" s="25"/>
      <c r="F15" s="25"/>
      <c r="G15" s="26"/>
    </row>
    <row r="16" spans="1:7" ht="14.25">
      <c r="A16" s="24"/>
      <c r="B16" s="25"/>
      <c r="C16" s="25"/>
      <c r="D16" s="25"/>
      <c r="E16" s="25"/>
      <c r="F16" s="25"/>
      <c r="G16" s="26"/>
    </row>
    <row r="17" spans="1:7" ht="14.25">
      <c r="A17" s="24"/>
      <c r="B17" s="25"/>
      <c r="C17" s="25"/>
      <c r="D17" s="25"/>
      <c r="E17" s="25"/>
      <c r="F17" s="25"/>
      <c r="G17" s="26"/>
    </row>
    <row r="18" spans="1:7" ht="14.25">
      <c r="A18" s="27"/>
      <c r="B18" s="28"/>
      <c r="C18" s="28"/>
      <c r="D18" s="28"/>
      <c r="E18" s="28"/>
      <c r="F18" s="28"/>
      <c r="G18" s="29"/>
    </row>
  </sheetData>
  <mergeCells count="10">
    <mergeCell ref="A1:G1"/>
    <mergeCell ref="A2:G2"/>
    <mergeCell ref="A3:G3"/>
    <mergeCell ref="E4:F4"/>
    <mergeCell ref="A4:A5"/>
    <mergeCell ref="B4:B5"/>
    <mergeCell ref="C4:C5"/>
    <mergeCell ref="D4:D5"/>
    <mergeCell ref="G4:G5"/>
    <mergeCell ref="A8:G18"/>
  </mergeCells>
  <printOptions/>
  <pageMargins left="0.75" right="0.75" top="1" bottom="1" header="0.5" footer="0.5"/>
  <pageSetup horizontalDpi="600" verticalDpi="600" orientation="landscape" paperSize="9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2"/>
  <sheetViews>
    <sheetView workbookViewId="0" topLeftCell="A1">
      <selection activeCell="D19" sqref="D19"/>
    </sheetView>
  </sheetViews>
  <sheetFormatPr defaultColWidth="9.00390625" defaultColWidthPt="54" defaultRowHeight="14.25"/>
  <cols>
    <col min="1" max="1" width="27.125" widthPt="162.75" style="0" customWidth="1"/>
    <col min="5" max="5" width="27.375" widthPt="164.25" style="0" customWidth="1"/>
  </cols>
  <sheetData>
    <row r="1" spans="1:8" ht="14.25">
      <c r="A1" s="1" t="s">
        <v>1849</v>
      </c>
      <c r="B1" s="1"/>
      <c r="C1" s="1"/>
      <c r="D1" s="1"/>
      <c r="E1" s="1"/>
      <c r="F1" s="1"/>
      <c r="G1" s="1"/>
      <c r="H1" s="1"/>
    </row>
    <row r="2" spans="1:8" ht="22.5">
      <c r="A2" s="2" t="s">
        <v>1850</v>
      </c>
      <c r="B2" s="2"/>
      <c r="C2" s="2"/>
      <c r="D2" s="2"/>
      <c r="E2" s="2"/>
      <c r="F2" s="2"/>
      <c r="G2" s="2"/>
      <c r="H2" s="2"/>
    </row>
    <row r="3" spans="1:8" ht="14.25">
      <c r="A3" s="3" t="s">
        <v>1851</v>
      </c>
      <c r="B3" s="3"/>
      <c r="C3" s="3"/>
      <c r="D3" s="3"/>
      <c r="E3" s="3"/>
      <c r="F3" s="3"/>
      <c r="G3" s="3"/>
      <c r="H3" s="3"/>
    </row>
    <row r="4" spans="1:8" ht="14.25">
      <c r="A4" s="12" t="s">
        <v>1367</v>
      </c>
      <c r="B4" s="13"/>
      <c r="C4" s="13"/>
      <c r="D4" s="14"/>
      <c r="E4" s="12" t="s">
        <v>1852</v>
      </c>
      <c r="F4" s="13"/>
      <c r="G4" s="13"/>
      <c r="H4" s="14"/>
    </row>
    <row r="5" spans="1:8" ht="14.25">
      <c r="A5" s="15" t="s">
        <v>1853</v>
      </c>
      <c r="B5" s="12" t="s">
        <v>1854</v>
      </c>
      <c r="C5" s="13"/>
      <c r="D5" s="14"/>
      <c r="E5" s="15" t="s">
        <v>1853</v>
      </c>
      <c r="F5" s="12" t="s">
        <v>1854</v>
      </c>
      <c r="G5" s="13"/>
      <c r="H5" s="14"/>
    </row>
    <row r="6" spans="1:8" ht="28.5">
      <c r="A6" s="16"/>
      <c r="B6" s="17" t="s">
        <v>1452</v>
      </c>
      <c r="C6" s="17" t="s">
        <v>1855</v>
      </c>
      <c r="D6" s="18" t="s">
        <v>1856</v>
      </c>
      <c r="E6" s="16"/>
      <c r="F6" s="17" t="s">
        <v>1452</v>
      </c>
      <c r="G6" s="17" t="s">
        <v>1855</v>
      </c>
      <c r="H6" s="18" t="s">
        <v>1856</v>
      </c>
    </row>
    <row r="7" spans="1:8" ht="14.25">
      <c r="A7" s="19" t="s">
        <v>1857</v>
      </c>
      <c r="B7" s="19"/>
      <c r="C7" s="19"/>
      <c r="D7" s="19"/>
      <c r="E7" s="19" t="s">
        <v>1858</v>
      </c>
      <c r="F7" s="19"/>
      <c r="G7" s="19"/>
      <c r="H7" s="19"/>
    </row>
    <row r="8" spans="1:8" ht="14.25">
      <c r="A8" s="19" t="s">
        <v>1859</v>
      </c>
      <c r="B8" s="19"/>
      <c r="C8" s="19"/>
      <c r="D8" s="19"/>
      <c r="E8" s="19" t="s">
        <v>1860</v>
      </c>
      <c r="F8" s="19"/>
      <c r="G8" s="19"/>
      <c r="H8" s="19"/>
    </row>
    <row r="9" spans="1:8" ht="14.25">
      <c r="A9" s="19" t="s">
        <v>1861</v>
      </c>
      <c r="B9" s="19"/>
      <c r="C9" s="19"/>
      <c r="D9" s="19"/>
      <c r="E9" s="19" t="s">
        <v>1862</v>
      </c>
      <c r="F9" s="19"/>
      <c r="G9" s="19"/>
      <c r="H9" s="19"/>
    </row>
    <row r="10" spans="1:8" ht="14.25">
      <c r="A10" s="19" t="s">
        <v>1863</v>
      </c>
      <c r="B10" s="19"/>
      <c r="C10" s="19"/>
      <c r="D10" s="19"/>
      <c r="E10" s="19" t="s">
        <v>1864</v>
      </c>
      <c r="F10" s="19"/>
      <c r="G10" s="19"/>
      <c r="H10" s="19"/>
    </row>
    <row r="11" spans="1:8" ht="14.25">
      <c r="A11" s="19" t="s">
        <v>1865</v>
      </c>
      <c r="B11" s="19"/>
      <c r="C11" s="19"/>
      <c r="D11" s="19"/>
      <c r="E11" s="19" t="s">
        <v>1866</v>
      </c>
      <c r="F11" s="19"/>
      <c r="G11" s="19"/>
      <c r="H11" s="19"/>
    </row>
    <row r="12" spans="1:8" ht="14.25">
      <c r="A12" s="19"/>
      <c r="B12" s="19"/>
      <c r="C12" s="19"/>
      <c r="D12" s="19"/>
      <c r="E12" s="19" t="s">
        <v>1867</v>
      </c>
      <c r="F12" s="19"/>
      <c r="G12" s="19"/>
      <c r="H12" s="19"/>
    </row>
    <row r="13" spans="1:8" ht="14.25">
      <c r="A13" s="19"/>
      <c r="B13" s="19"/>
      <c r="C13" s="19"/>
      <c r="D13" s="19"/>
      <c r="E13" s="19" t="s">
        <v>1868</v>
      </c>
      <c r="F13" s="19"/>
      <c r="G13" s="19"/>
      <c r="H13" s="19"/>
    </row>
    <row r="14" spans="1:8" ht="14.25">
      <c r="A14" s="19"/>
      <c r="B14" s="19"/>
      <c r="C14" s="19"/>
      <c r="D14" s="19"/>
      <c r="E14" s="19" t="s">
        <v>1869</v>
      </c>
      <c r="F14" s="19"/>
      <c r="G14" s="19"/>
      <c r="H14" s="19"/>
    </row>
    <row r="15" spans="1:8" ht="14.25">
      <c r="A15" s="19"/>
      <c r="B15" s="19"/>
      <c r="C15" s="19"/>
      <c r="D15" s="19"/>
      <c r="E15" s="19" t="s">
        <v>1870</v>
      </c>
      <c r="F15" s="19"/>
      <c r="G15" s="19"/>
      <c r="H15" s="19"/>
    </row>
    <row r="16" spans="1:8" ht="14.25">
      <c r="A16" s="19"/>
      <c r="B16" s="19"/>
      <c r="C16" s="19"/>
      <c r="D16" s="19"/>
      <c r="E16" s="19" t="s">
        <v>1871</v>
      </c>
      <c r="F16" s="19"/>
      <c r="G16" s="19"/>
      <c r="H16" s="19"/>
    </row>
    <row r="17" spans="1:8" ht="14.25">
      <c r="A17" s="19"/>
      <c r="B17" s="19"/>
      <c r="C17" s="19"/>
      <c r="D17" s="19"/>
      <c r="E17" s="19" t="s">
        <v>1872</v>
      </c>
      <c r="F17" s="19"/>
      <c r="G17" s="19"/>
      <c r="H17" s="19"/>
    </row>
    <row r="18" spans="1:8" ht="14.25">
      <c r="A18" s="19"/>
      <c r="B18" s="19"/>
      <c r="C18" s="19"/>
      <c r="D18" s="19"/>
      <c r="E18" s="19" t="s">
        <v>1873</v>
      </c>
      <c r="F18" s="19"/>
      <c r="G18" s="19"/>
      <c r="H18" s="19"/>
    </row>
    <row r="19" spans="1:8" ht="14.25">
      <c r="A19" s="17" t="s">
        <v>1416</v>
      </c>
      <c r="B19" s="19"/>
      <c r="C19" s="19"/>
      <c r="D19" s="19"/>
      <c r="E19" s="17" t="s">
        <v>1417</v>
      </c>
      <c r="F19" s="19"/>
      <c r="G19" s="19"/>
      <c r="H19" s="19"/>
    </row>
    <row r="20" spans="1:8" ht="14.25">
      <c r="A20" s="19" t="s">
        <v>1874</v>
      </c>
      <c r="B20" s="19"/>
      <c r="C20" s="19"/>
      <c r="D20" s="19"/>
      <c r="E20" s="19" t="s">
        <v>1875</v>
      </c>
      <c r="F20" s="19"/>
      <c r="G20" s="19"/>
      <c r="H20" s="19"/>
    </row>
    <row r="21" spans="1:8" ht="14.25">
      <c r="A21" s="19"/>
      <c r="B21" s="19"/>
      <c r="C21" s="19"/>
      <c r="D21" s="19"/>
      <c r="E21" s="19"/>
      <c r="F21" s="19"/>
      <c r="G21" s="19"/>
      <c r="H21" s="19"/>
    </row>
    <row r="22" spans="1:8" ht="14.25">
      <c r="A22" s="17" t="s">
        <v>1229</v>
      </c>
      <c r="B22" s="19"/>
      <c r="C22" s="19"/>
      <c r="D22" s="19"/>
      <c r="E22" s="17" t="s">
        <v>1230</v>
      </c>
      <c r="F22" s="19"/>
      <c r="G22" s="19"/>
      <c r="H22" s="19"/>
    </row>
  </sheetData>
  <mergeCells count="9">
    <mergeCell ref="A1:H1"/>
    <mergeCell ref="A2:H2"/>
    <mergeCell ref="A3:H3"/>
    <mergeCell ref="A4:D4"/>
    <mergeCell ref="E4:H4"/>
    <mergeCell ref="B5:D5"/>
    <mergeCell ref="F5:H5"/>
    <mergeCell ref="A5:A6"/>
    <mergeCell ref="E5:E6"/>
  </mergeCells>
  <printOptions/>
  <pageMargins left="0.75" right="0.75" top="1" bottom="1" header="0.5" footer="0.5"/>
  <pageSetup horizontalDpi="600" verticalDpi="600" orientation="landscape" paperSize="9"/>
</worksheet>
</file>

<file path=xl/worksheets/sheet8.xml><?xml version="1.0" encoding="utf-8"?>
<worksheet xmlns="http://schemas.openxmlformats.org/spreadsheetml/2006/main" xmlns:r="http://schemas.openxmlformats.org/officeDocument/2006/relationships">
  <dimension ref="A1:S21"/>
  <sheetViews>
    <sheetView workbookViewId="0" topLeftCell="A1">
      <selection activeCell="H25" sqref="H25"/>
    </sheetView>
  </sheetViews>
  <sheetFormatPr defaultColWidth="9.00390625" defaultColWidthPt="54" defaultRowHeight="14.25"/>
  <cols>
    <col min="1" max="1" width="30.625" widthPt="183.75" style="0" customWidth="1"/>
    <col min="2" max="19" width="4.625" widthPt="27.75" style="0" customWidth="1"/>
  </cols>
  <sheetData>
    <row r="1" spans="1:19" ht="14.25">
      <c r="A1" s="1" t="s">
        <v>1876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2.5">
      <c r="A2" s="2" t="s">
        <v>1877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4.25">
      <c r="A3" s="3" t="s">
        <v>1878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4.25">
      <c r="A4" s="4" t="s">
        <v>1879</v>
      </c>
      <c r="B4" s="5" t="s">
        <v>1880</v>
      </c>
      <c r="C4" s="6"/>
      <c r="D4" s="6"/>
      <c r="E4" s="6"/>
      <c r="F4" s="6"/>
      <c r="G4" s="6"/>
      <c r="H4" s="6"/>
      <c r="I4" s="6"/>
      <c r="J4" s="8"/>
      <c r="K4" s="5" t="s">
        <v>1881</v>
      </c>
      <c r="L4" s="6"/>
      <c r="M4" s="6"/>
      <c r="N4" s="6"/>
      <c r="O4" s="6"/>
      <c r="P4" s="6"/>
      <c r="Q4" s="6"/>
      <c r="R4" s="6"/>
      <c r="S4" s="8"/>
    </row>
    <row r="5" spans="1:19" ht="14.25">
      <c r="A5" s="7"/>
      <c r="B5" s="4" t="s">
        <v>1452</v>
      </c>
      <c r="C5" s="5" t="s">
        <v>1455</v>
      </c>
      <c r="D5" s="8"/>
      <c r="E5" s="5" t="s">
        <v>1882</v>
      </c>
      <c r="F5" s="8"/>
      <c r="G5" s="5" t="s">
        <v>1883</v>
      </c>
      <c r="H5" s="8"/>
      <c r="I5" s="5" t="s">
        <v>1807</v>
      </c>
      <c r="J5" s="8"/>
      <c r="K5" s="4" t="s">
        <v>1452</v>
      </c>
      <c r="L5" s="5" t="s">
        <v>1455</v>
      </c>
      <c r="M5" s="8"/>
      <c r="N5" s="5" t="s">
        <v>1882</v>
      </c>
      <c r="O5" s="8"/>
      <c r="P5" s="5" t="s">
        <v>1883</v>
      </c>
      <c r="Q5" s="8"/>
      <c r="R5" s="5" t="s">
        <v>1807</v>
      </c>
      <c r="S5" s="8"/>
    </row>
    <row r="6" spans="1:19" ht="36">
      <c r="A6" s="9"/>
      <c r="B6" s="9"/>
      <c r="C6" s="10" t="s">
        <v>1855</v>
      </c>
      <c r="D6" s="10" t="s">
        <v>1856</v>
      </c>
      <c r="E6" s="10" t="s">
        <v>1855</v>
      </c>
      <c r="F6" s="10" t="s">
        <v>1856</v>
      </c>
      <c r="G6" s="10" t="s">
        <v>1855</v>
      </c>
      <c r="H6" s="10" t="s">
        <v>1856</v>
      </c>
      <c r="I6" s="10" t="s">
        <v>1855</v>
      </c>
      <c r="J6" s="10" t="s">
        <v>1856</v>
      </c>
      <c r="K6" s="9"/>
      <c r="L6" s="10" t="s">
        <v>1855</v>
      </c>
      <c r="M6" s="10" t="s">
        <v>1856</v>
      </c>
      <c r="N6" s="10" t="s">
        <v>1855</v>
      </c>
      <c r="O6" s="10" t="s">
        <v>1856</v>
      </c>
      <c r="P6" s="10" t="s">
        <v>1855</v>
      </c>
      <c r="Q6" s="10" t="s">
        <v>1856</v>
      </c>
      <c r="R6" s="10" t="s">
        <v>1855</v>
      </c>
      <c r="S6" s="10" t="s">
        <v>1856</v>
      </c>
    </row>
    <row r="7" spans="1:19" ht="14.25">
      <c r="A7" s="11" t="s">
        <v>1884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ht="14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ht="14.25">
      <c r="A9" s="11" t="s">
        <v>1885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4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ht="14.25">
      <c r="A11" s="11" t="s">
        <v>1886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ht="14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ht="14.25">
      <c r="A13" s="11" t="s">
        <v>1887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ht="14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ht="14.25">
      <c r="A15" s="11" t="s">
        <v>1888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ht="14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ht="14.25">
      <c r="A17" s="11" t="s">
        <v>1406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ht="14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ht="14.25">
      <c r="A19" s="11" t="s">
        <v>1889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ht="14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ht="14.25">
      <c r="A21" s="11" t="s">
        <v>1452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</sheetData>
  <mergeCells count="16">
    <mergeCell ref="A1:S1"/>
    <mergeCell ref="A2:S2"/>
    <mergeCell ref="A3:S3"/>
    <mergeCell ref="B4:J4"/>
    <mergeCell ref="K4:S4"/>
    <mergeCell ref="C5:D5"/>
    <mergeCell ref="E5:F5"/>
    <mergeCell ref="G5:H5"/>
    <mergeCell ref="I5:J5"/>
    <mergeCell ref="L5:M5"/>
    <mergeCell ref="N5:O5"/>
    <mergeCell ref="P5:Q5"/>
    <mergeCell ref="R5:S5"/>
    <mergeCell ref="A4:A6"/>
    <mergeCell ref="B5:B6"/>
    <mergeCell ref="K5:K6"/>
  </mergeCells>
  <printOptions/>
  <pageMargins left="0.75" right="0.75" top="1" bottom="1" header="0.5" footer="0.5"/>
  <pageSetup horizontalDpi="600" verticalDpi="600" orientation="landscape" paperSize="9"/>
</worksheet>
</file>

<file path=xl/worksheets/sheet9.xml><?xml version="1.0" encoding="utf-8"?>
<worksheet xmlns="http://schemas.openxmlformats.org/spreadsheetml/2006/main" xmlns:r="http://schemas.openxmlformats.org/officeDocument/2006/relationships">
  <dimension ref="A1:A1"/>
  <sheetViews>
    <sheetView workbookViewId="0" topLeftCell="A1">
      <selection activeCell="G39" sqref="G39"/>
    </sheetView>
  </sheetViews>
  <sheetFormatPr defaultColWidth="9.00390625" defaultColWidthPt="54" defaultRowHeight="14.25"/>
  <sheetData/>
  <printOptions/>
  <pageMargins left="0.75" right="0.75" top="1" bottom="1" header="0.5" footer="0.5"/>
  <pageSetup horizontalDpi="600" verticalDpi="600" orientation="portrait" paperSize="9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1"/>
  <sheetViews>
    <sheetView workbookViewId="0" topLeftCell="A1">
      <selection activeCell="A1" sqref="A1"/>
    </sheetView>
  </sheetViews>
  <sheetFormatPr defaultColWidth="9.00390625" defaultColWidthPt="54" defaultRowHeight="14.25"/>
  <sheetData/>
  <printOptions/>
  <pageMargins left="0.75" right="0.75" top="1" bottom="1" header="0.5" footer="0.5"/>
  <pageSetup horizontalDpi="600" verticalDpi="600" orientation="portrait" paperSize="9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1"/>
  <sheetViews>
    <sheetView workbookViewId="0" topLeftCell="A1">
      <selection activeCell="A1" sqref="A1"/>
    </sheetView>
  </sheetViews>
  <sheetFormatPr defaultColWidth="9.00390625" defaultColWidthPt="54" defaultRowHeight="14.25"/>
  <sheetData/>
  <printOptions/>
  <pageMargins left="0.75" right="0.75" top="1" bottom="1" header="0.5" footer="0.5"/>
  <pageSetup horizontalDpi="600" verticalDpi="600" orientation="portrait" paperSize="9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1"/>
  <sheetViews>
    <sheetView workbookViewId="0" topLeftCell="A1">
      <selection activeCell="A1" sqref="A1"/>
    </sheetView>
  </sheetViews>
  <sheetFormatPr defaultColWidth="9.00390625" defaultColWidthPt="54" defaultRowHeight="14.25"/>
  <sheetData/>
  <printOptions/>
  <pageMargins left="0.75" right="0.75" top="1" bottom="1" header="0.5" footer="0.5"/>
  <pageSetup horizontalDpi="600" verticalDpi="600" orientation="portrait" paperSize="9"/>
</worksheet>
</file>

<file path=xl/worksheets/sheet13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125" defaultColWidthPt="54.75" defaultRowHeight="14.25"/>
  <sheetData>
    <row r="1" ht="14.25">
      <c r="B1" s="179" t="s">
        <v>1690</v>
      </c>
    </row>
    <row r="2" ht="14.25">
      <c r="B2" s="179" t="s">
        <v>1891</v>
      </c>
    </row>
    <row r="4" ht="14.25">
      <c r="B4" t="s">
        <v>1892</v>
      </c>
    </row>
    <row r="5" ht="14.25">
      <c r="B5" s="180" t="s">
        <v>1893</v>
      </c>
    </row>
    <row r="7" ht="14.25">
      <c r="B7" t="s">
        <v>1894</v>
      </c>
    </row>
    <row r="8" ht="14.25">
      <c r="B8" s="180" t="s">
        <v>1895</v>
      </c>
    </row>
    <row r="10" ht="14.25">
      <c r="B10" t="s">
        <v>1896</v>
      </c>
    </row>
    <row r="11" ht="14.25">
      <c r="B11" s="180" t="s">
        <v>1897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</dc:creator>
  <cp:keywords/>
  <dc:description/>
  <cp:lastModifiedBy>lenovo</cp:lastModifiedBy>
  <cp:lastPrinted>2015-08-07T09:43:57Z</cp:lastPrinted>
  <dcterms:created xsi:type="dcterms:W3CDTF">2013-08-15T10:49:34Z</dcterms:created>
  <dcterms:modified xsi:type="dcterms:W3CDTF">2015-10-28T10:10:13Z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퀀_generated_2.-2147483648">
    <vt:i4>2052</vt:i4>
  </property>
  <property fmtid="{D5CDD505-2E9C-101B-9397-08002B2CF9AE}" pid="3" name="KSOProductBuildVer">
    <vt:lpwstr>2052-9.1.0.5218</vt:lpwstr>
  </property>
</Properties>
</file>