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definedNames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<sst xmlns="http://schemas.openxmlformats.org/spreadsheetml/2006/main" count="75">
  <si>
    <t>化隆县2019年度扶贫项目投入、完成情况统计表</t>
  </si>
  <si>
    <t>化隆县财政局、化隆县扶贫开发局                                                                                            2019.12.5</t>
  </si>
  <si>
    <t>序号</t>
  </si>
  <si>
    <t>项目名称</t>
  </si>
  <si>
    <t>实施   地点</t>
  </si>
  <si>
    <t>财政扶贫资金</t>
  </si>
  <si>
    <t>资金支出</t>
  </si>
  <si>
    <t>支出率%</t>
  </si>
  <si>
    <t>主要建设内容</t>
  </si>
  <si>
    <t>实施期限</t>
  </si>
  <si>
    <t>项目完成率</t>
  </si>
  <si>
    <t>合计</t>
  </si>
  <si>
    <t>中央财政</t>
  </si>
  <si>
    <t>省</t>
  </si>
  <si>
    <t>市</t>
  </si>
  <si>
    <t>县级</t>
  </si>
  <si>
    <t>一</t>
  </si>
  <si>
    <t>贫困村集体经济</t>
  </si>
  <si>
    <t>群科镇</t>
  </si>
  <si>
    <t>贫困村集体经济（光伏项目）</t>
  </si>
  <si>
    <t>2019年</t>
  </si>
  <si>
    <t>非贫困村集体经济</t>
  </si>
  <si>
    <t>各乡镇</t>
  </si>
  <si>
    <t>深度乡镇人畜饮水工程</t>
  </si>
  <si>
    <t>德恒隆等6乡</t>
  </si>
  <si>
    <t>道路工程</t>
  </si>
  <si>
    <t>贫困村</t>
  </si>
  <si>
    <t>建设项目涉及6个乡48个行政村，建设规模为村级道路改善路面里程81.24公里。</t>
  </si>
  <si>
    <t>国际农发项目省级配套</t>
  </si>
  <si>
    <t>土哇仓村等23村</t>
  </si>
  <si>
    <r>
      <rPr>
        <sz val="10"/>
        <color rgb="FF000000"/>
        <rFont val="华文仿宋"/>
        <charset val="134"/>
      </rPr>
      <t>畜牧养殖：金源乡土哇仓村等</t>
    </r>
    <r>
      <rPr>
        <b/>
        <sz val="10"/>
        <color rgb="FF000000"/>
        <rFont val="华文仿宋"/>
        <charset val="134"/>
      </rPr>
      <t>25</t>
    </r>
    <r>
      <rPr>
        <sz val="10"/>
        <color rgb="FF000000"/>
        <rFont val="华文仿宋"/>
        <charset val="134"/>
      </rPr>
      <t>个村新建40平方米的羊舍312座，共12480平方米，对农户进行技术培训312人次。计划2019年在化隆县金源乡等6个乡镇23个村312户项目户购羊1560只（户均5亩），其中包括公羊156只。苗木繁殖：在查甫乡药水泉村进行青海云杉苗木繁育 140 亩，重点扶持查甫乡 13 户农户增收致富。市场准入：通过本项目建设，提升管理人员能力，扩大品牌建设；使该公司带领、周边农户年育肥牦牛1000头、肉牛500头以上，生产牦牛肉350吨，以打造“科野”牛羊肉品牌，高于市场价格5%向市场销售。饲草种植：共计5个乡镇23个村312户项目户种植饲草624亩（户均2亩）；青春创业：对化隆县具有创业意愿，年龄在18-45周岁的本县籍贫困劳动力，计划培训150人，利用1年时间完成。</t>
    </r>
  </si>
  <si>
    <t>贫困户水毁房屋重建项目</t>
  </si>
  <si>
    <t>全县</t>
  </si>
  <si>
    <t>34户受2018年暴雨水毁受损的房屋改造</t>
  </si>
  <si>
    <t>贫困村水毁基础设施项目</t>
  </si>
  <si>
    <t>12个乡镇14村社，需修建涵洞66座、道路8402平方米，</t>
  </si>
  <si>
    <t>贫困户水毁路补短板项目</t>
  </si>
  <si>
    <t>建设项目涉及9个乡镇31个行政村，建设规模为水毁修复里程43.46公里。</t>
  </si>
  <si>
    <t>2017-2018年征地费</t>
  </si>
  <si>
    <t>巴燕、昂思多</t>
  </si>
  <si>
    <t>2017-2018年易地扶贫搬迁征地费</t>
  </si>
  <si>
    <t>贫困村集体经济补齐</t>
  </si>
  <si>
    <t>贫困村集体经济补齐（光伏项目）</t>
  </si>
  <si>
    <t>小额信贷贴息资金</t>
  </si>
  <si>
    <t>对2542户建档立卡贫困户产生的贷款利息，由中央财政专项扶贫资金进行贴息</t>
  </si>
  <si>
    <t>贫困大学生补助资金</t>
  </si>
  <si>
    <t>雨露计划短期技能培训</t>
  </si>
  <si>
    <t>完成不少于250人培训任务</t>
  </si>
  <si>
    <t>民族扶贫车间项目</t>
  </si>
  <si>
    <t>本康沟</t>
  </si>
  <si>
    <t>用于3万件巴服、2万件马来服原材料采购</t>
  </si>
  <si>
    <t>青稞产业项目</t>
  </si>
  <si>
    <t>德加</t>
  </si>
  <si>
    <t>绿禾源农牧科技有限公司建立1000亩青稞原种基地。</t>
  </si>
  <si>
    <t>防止反贫资金</t>
  </si>
  <si>
    <t>扶贫局</t>
  </si>
  <si>
    <t>励志奖励资金</t>
  </si>
  <si>
    <t>民政局</t>
  </si>
  <si>
    <t>绝对清零预报补短板资金</t>
  </si>
  <si>
    <t>交通局</t>
  </si>
  <si>
    <t>人畜饮水</t>
  </si>
  <si>
    <t>水务局</t>
  </si>
  <si>
    <t>消费扶贫</t>
  </si>
  <si>
    <t>扶贫产业</t>
  </si>
  <si>
    <t>少数民族发展资金</t>
  </si>
  <si>
    <t>民宗局</t>
  </si>
  <si>
    <t>贫困林场</t>
  </si>
  <si>
    <t>农林局</t>
  </si>
  <si>
    <t>危旧房改造</t>
  </si>
  <si>
    <t>住建局</t>
  </si>
  <si>
    <t>安全饮水</t>
  </si>
  <si>
    <t>水利局</t>
  </si>
  <si>
    <t>教育扶贫</t>
  </si>
  <si>
    <t>教育局</t>
  </si>
  <si>
    <t>县级配套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</si>
</sst>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</numFmts>
  <fonts count="30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sz val="10"/>
      <name val="华文仿宋"/>
      <charset val="134"/>
    </font>
    <font>
      <sz val="10"/>
      <name val="宋体"/>
      <charset val="134"/>
    </font>
    <font>
      <sz val="6"/>
      <name val="宋体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sz val="10"/>
      <color indexed="8"/>
      <name val="华文仿宋"/>
      <charset val="134"/>
    </font>
    <font>
      <sz val="10"/>
      <name val="仿宋"/>
      <charset val="134"/>
    </font>
    <font>
      <sz val="10"/>
      <color rgb="FF000000"/>
      <name val="华文仿宋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000000"/>
      <name val="华文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/>
    </xf>
    <xf numFmtId="0" fontId="9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67"/>
  <sheetViews>
    <sheetView tabSelected="1" workbookViewId="0">
      <selection activeCell="K8" sqref="K8"/>
    </sheetView>
  </sheetViews>
  <sheetFormatPr defaultColWidth="9" defaultRowHeight="13.5"/>
  <cols>
    <col min="1" max="1" width="5.625" style="4" customWidth="1"/>
    <col min="2" max="2" width="14.875" style="4" customWidth="1"/>
    <col min="3" max="3" width="9.625" style="4" customWidth="1"/>
    <col min="4" max="4" width="8.375" style="4" customWidth="1"/>
    <col min="5" max="8" width="9" style="4"/>
    <col min="9" max="9" width="7.375" style="4" customWidth="1"/>
    <col min="10" max="10" width="7.375" style="5" customWidth="1"/>
    <col min="11" max="11" width="26.75" style="6" customWidth="1"/>
    <col min="12" max="12" width="7.625" style="4" customWidth="1"/>
    <col min="13" max="13" width="8" style="7" customWidth="1"/>
    <col min="14" max="16357" width="9" style="4"/>
    <col min="16358" max="16384" width="9" style="8"/>
  </cols>
  <sheetData>
    <row r="1" s="1" customFormat="1" ht="29.1" customHeight="1" spans="1:1638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</row>
    <row r="2" s="1" customFormat="1" ht="29.1" customHeight="1" spans="1:1638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</row>
    <row r="3" s="2" customFormat="1" ht="12.75" spans="1:1638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4"/>
      <c r="I3" s="16" t="s">
        <v>6</v>
      </c>
      <c r="J3" s="23" t="s">
        <v>7</v>
      </c>
      <c r="K3" s="16" t="s">
        <v>8</v>
      </c>
      <c r="L3" s="16" t="s">
        <v>9</v>
      </c>
      <c r="M3" s="24" t="s">
        <v>10</v>
      </c>
      <c r="XFA3" s="31"/>
    </row>
    <row r="4" s="2" customFormat="1" ht="12.75" spans="1:16381">
      <c r="A4" s="15"/>
      <c r="B4" s="15"/>
      <c r="C4" s="15"/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/>
      <c r="J4" s="25"/>
      <c r="K4" s="16"/>
      <c r="L4" s="16"/>
      <c r="M4" s="24"/>
      <c r="XFA4" s="31"/>
    </row>
    <row r="5" s="2" customFormat="1" ht="15" customHeight="1" spans="1:16381">
      <c r="A5" s="16" t="s">
        <v>16</v>
      </c>
      <c r="B5" s="16">
        <v>0</v>
      </c>
      <c r="C5" s="16">
        <v>0</v>
      </c>
      <c r="D5" s="16">
        <f>SUM(E5:H5)</f>
        <v>41256.83</v>
      </c>
      <c r="E5" s="16">
        <f t="shared" ref="E5:I5" si="0">SUM(E6:E32)</f>
        <v>19418</v>
      </c>
      <c r="F5" s="16">
        <f t="shared" si="0"/>
        <v>16817.9</v>
      </c>
      <c r="G5" s="16">
        <f t="shared" si="0"/>
        <v>650</v>
      </c>
      <c r="H5" s="16">
        <f t="shared" si="0"/>
        <v>4370.93</v>
      </c>
      <c r="I5" s="16">
        <f t="shared" si="0"/>
        <v>37985.43</v>
      </c>
      <c r="J5" s="26">
        <f>I5/D5*100</f>
        <v>92.0706462420889</v>
      </c>
      <c r="K5" s="16"/>
      <c r="L5" s="16"/>
      <c r="M5" s="24">
        <v>92</v>
      </c>
      <c r="XFA5" s="31"/>
    </row>
    <row r="6" s="2" customFormat="1" ht="15" customHeight="1" spans="1:16381">
      <c r="A6" s="17">
        <v>1</v>
      </c>
      <c r="B6" s="16" t="s">
        <v>17</v>
      </c>
      <c r="C6" s="16" t="s">
        <v>18</v>
      </c>
      <c r="D6" s="16">
        <f t="shared" ref="D6:D32" si="1">SUM(E6:H6)</f>
        <v>2431</v>
      </c>
      <c r="E6" s="16">
        <v>2431</v>
      </c>
      <c r="F6" s="18"/>
      <c r="G6" s="18"/>
      <c r="H6" s="18"/>
      <c r="I6" s="16">
        <v>2431</v>
      </c>
      <c r="J6" s="26">
        <f t="shared" ref="J6:J32" si="2">I6/D6*100</f>
        <v>100</v>
      </c>
      <c r="K6" s="16" t="s">
        <v>19</v>
      </c>
      <c r="L6" s="16" t="s">
        <v>20</v>
      </c>
      <c r="M6" s="24">
        <f>J6</f>
        <v>100</v>
      </c>
      <c r="XFA6" s="31"/>
    </row>
    <row r="7" s="2" customFormat="1" ht="15" customHeight="1" spans="1:16381">
      <c r="A7" s="19"/>
      <c r="B7" s="16" t="s">
        <v>21</v>
      </c>
      <c r="C7" s="16" t="s">
        <v>22</v>
      </c>
      <c r="D7" s="16">
        <f t="shared" si="1"/>
        <v>13080</v>
      </c>
      <c r="E7" s="16">
        <v>13080</v>
      </c>
      <c r="F7" s="18"/>
      <c r="G7" s="18"/>
      <c r="H7" s="18"/>
      <c r="I7" s="16">
        <v>13080</v>
      </c>
      <c r="J7" s="26">
        <f t="shared" si="2"/>
        <v>100</v>
      </c>
      <c r="K7" s="16" t="s">
        <v>21</v>
      </c>
      <c r="L7" s="16" t="s">
        <v>20</v>
      </c>
      <c r="M7" s="24">
        <f t="shared" ref="M7:M32" si="3">J7</f>
        <v>100</v>
      </c>
      <c r="XFA7" s="31"/>
    </row>
    <row r="8" s="2" customFormat="1" ht="21" customHeight="1" spans="1:16381">
      <c r="A8" s="17">
        <v>2</v>
      </c>
      <c r="B8" s="16" t="s">
        <v>23</v>
      </c>
      <c r="C8" s="16" t="s">
        <v>24</v>
      </c>
      <c r="D8" s="16">
        <f t="shared" si="1"/>
        <v>2116.25</v>
      </c>
      <c r="E8" s="18"/>
      <c r="F8" s="16">
        <v>2116.25</v>
      </c>
      <c r="G8" s="18"/>
      <c r="H8" s="18"/>
      <c r="I8" s="16">
        <v>1720</v>
      </c>
      <c r="J8" s="26">
        <f t="shared" si="2"/>
        <v>81.2758417011223</v>
      </c>
      <c r="K8" s="16" t="s">
        <v>23</v>
      </c>
      <c r="L8" s="16" t="s">
        <v>20</v>
      </c>
      <c r="M8" s="24">
        <f t="shared" si="3"/>
        <v>81.2758417011223</v>
      </c>
      <c r="XFA8" s="31"/>
    </row>
    <row r="9" s="3" customFormat="1" ht="50.1" customHeight="1" spans="1:16381">
      <c r="A9" s="20"/>
      <c r="B9" s="16" t="s">
        <v>25</v>
      </c>
      <c r="C9" s="16" t="s">
        <v>26</v>
      </c>
      <c r="D9" s="16">
        <f t="shared" si="1"/>
        <v>2148.75</v>
      </c>
      <c r="E9" s="18"/>
      <c r="F9" s="16">
        <v>2148.75</v>
      </c>
      <c r="G9" s="18"/>
      <c r="H9" s="18"/>
      <c r="I9" s="16">
        <v>1889</v>
      </c>
      <c r="J9" s="26">
        <f t="shared" si="2"/>
        <v>87.9115764979639</v>
      </c>
      <c r="K9" s="27" t="s">
        <v>27</v>
      </c>
      <c r="L9" s="16" t="s">
        <v>20</v>
      </c>
      <c r="M9" s="24">
        <f t="shared" si="3"/>
        <v>87.9115764979639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31"/>
    </row>
    <row r="10" s="2" customFormat="1" ht="50.1" customHeight="1" spans="1:16381">
      <c r="A10" s="20"/>
      <c r="B10" s="16" t="s">
        <v>28</v>
      </c>
      <c r="C10" s="16" t="s">
        <v>29</v>
      </c>
      <c r="D10" s="16">
        <f t="shared" si="1"/>
        <v>550</v>
      </c>
      <c r="E10" s="18"/>
      <c r="F10" s="16">
        <v>550</v>
      </c>
      <c r="G10" s="18"/>
      <c r="H10" s="18"/>
      <c r="I10" s="16">
        <v>550</v>
      </c>
      <c r="J10" s="26">
        <f t="shared" si="2"/>
        <v>100</v>
      </c>
      <c r="K10" s="28" t="s">
        <v>30</v>
      </c>
      <c r="L10" s="16" t="s">
        <v>20</v>
      </c>
      <c r="M10" s="24">
        <f t="shared" si="3"/>
        <v>100</v>
      </c>
      <c r="XFA10" s="31"/>
    </row>
    <row r="11" s="2" customFormat="1" ht="33.95" customHeight="1" spans="1:16381">
      <c r="A11" s="20"/>
      <c r="B11" s="16" t="s">
        <v>31</v>
      </c>
      <c r="C11" s="16" t="s">
        <v>32</v>
      </c>
      <c r="D11" s="16">
        <f t="shared" si="1"/>
        <v>85</v>
      </c>
      <c r="E11" s="18"/>
      <c r="F11" s="16">
        <v>85</v>
      </c>
      <c r="G11" s="18"/>
      <c r="H11" s="18"/>
      <c r="I11" s="16">
        <v>0</v>
      </c>
      <c r="J11" s="26">
        <f t="shared" si="2"/>
        <v>0</v>
      </c>
      <c r="K11" s="29" t="s">
        <v>33</v>
      </c>
      <c r="L11" s="16" t="s">
        <v>20</v>
      </c>
      <c r="M11" s="24">
        <f t="shared" si="3"/>
        <v>0</v>
      </c>
      <c r="XFA11" s="31"/>
    </row>
    <row r="12" s="2" customFormat="1" ht="42.95" customHeight="1" spans="1:16381">
      <c r="A12" s="20"/>
      <c r="B12" s="16" t="s">
        <v>34</v>
      </c>
      <c r="C12" s="16" t="s">
        <v>32</v>
      </c>
      <c r="D12" s="16">
        <f t="shared" si="1"/>
        <v>613.6</v>
      </c>
      <c r="E12" s="18"/>
      <c r="F12" s="16">
        <v>613.6</v>
      </c>
      <c r="G12" s="18"/>
      <c r="H12" s="18"/>
      <c r="I12" s="16">
        <v>613.6</v>
      </c>
      <c r="J12" s="26">
        <f t="shared" si="2"/>
        <v>100</v>
      </c>
      <c r="K12" s="30" t="s">
        <v>35</v>
      </c>
      <c r="L12" s="16" t="s">
        <v>20</v>
      </c>
      <c r="M12" s="24">
        <f t="shared" si="3"/>
        <v>100</v>
      </c>
      <c r="XFA12" s="31"/>
    </row>
    <row r="13" s="3" customFormat="1" ht="50.1" customHeight="1" spans="1:16381">
      <c r="A13" s="20"/>
      <c r="B13" s="16" t="s">
        <v>36</v>
      </c>
      <c r="C13" s="16" t="s">
        <v>32</v>
      </c>
      <c r="D13" s="16">
        <f t="shared" si="1"/>
        <v>1301.4</v>
      </c>
      <c r="E13" s="18"/>
      <c r="F13" s="16">
        <v>1301.4</v>
      </c>
      <c r="G13" s="18"/>
      <c r="H13" s="18"/>
      <c r="I13" s="16">
        <v>1141</v>
      </c>
      <c r="J13" s="26">
        <f t="shared" si="2"/>
        <v>87.6748117412018</v>
      </c>
      <c r="K13" s="28" t="s">
        <v>37</v>
      </c>
      <c r="L13" s="16" t="s">
        <v>20</v>
      </c>
      <c r="M13" s="24">
        <f t="shared" si="3"/>
        <v>87.6748117412018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31"/>
    </row>
    <row r="14" s="2" customFormat="1" ht="15" customHeight="1" spans="1:16381">
      <c r="A14" s="20"/>
      <c r="B14" s="16" t="s">
        <v>38</v>
      </c>
      <c r="C14" s="16" t="s">
        <v>39</v>
      </c>
      <c r="D14" s="16">
        <f t="shared" si="1"/>
        <v>99</v>
      </c>
      <c r="E14" s="18"/>
      <c r="F14" s="16">
        <v>99</v>
      </c>
      <c r="G14" s="18"/>
      <c r="H14" s="18"/>
      <c r="I14" s="16">
        <v>99</v>
      </c>
      <c r="J14" s="26">
        <f t="shared" si="2"/>
        <v>100</v>
      </c>
      <c r="K14" s="16" t="s">
        <v>40</v>
      </c>
      <c r="L14" s="16" t="s">
        <v>20</v>
      </c>
      <c r="M14" s="24">
        <f t="shared" si="3"/>
        <v>100</v>
      </c>
      <c r="XFA14" s="31"/>
    </row>
    <row r="15" s="2" customFormat="1" ht="15" customHeight="1" spans="1:16381">
      <c r="A15" s="19"/>
      <c r="B15" s="16" t="s">
        <v>41</v>
      </c>
      <c r="C15" s="16" t="s">
        <v>18</v>
      </c>
      <c r="D15" s="16">
        <f t="shared" si="1"/>
        <v>4316</v>
      </c>
      <c r="E15" s="18"/>
      <c r="F15" s="16">
        <v>4316</v>
      </c>
      <c r="G15" s="18"/>
      <c r="H15" s="18"/>
      <c r="I15" s="16">
        <v>4316</v>
      </c>
      <c r="J15" s="26">
        <f t="shared" si="2"/>
        <v>100</v>
      </c>
      <c r="K15" s="16" t="s">
        <v>42</v>
      </c>
      <c r="L15" s="16" t="s">
        <v>20</v>
      </c>
      <c r="M15" s="24">
        <f t="shared" si="3"/>
        <v>100</v>
      </c>
      <c r="XFA15" s="31"/>
    </row>
    <row r="16" s="2" customFormat="1" ht="48.95" customHeight="1" spans="1:16381">
      <c r="A16" s="17">
        <v>3</v>
      </c>
      <c r="B16" s="16" t="s">
        <v>43</v>
      </c>
      <c r="C16" s="16" t="s">
        <v>32</v>
      </c>
      <c r="D16" s="16">
        <f t="shared" si="1"/>
        <v>425</v>
      </c>
      <c r="E16" s="16">
        <v>425</v>
      </c>
      <c r="F16" s="18"/>
      <c r="G16" s="18"/>
      <c r="H16" s="18"/>
      <c r="I16" s="16">
        <v>425</v>
      </c>
      <c r="J16" s="26">
        <f t="shared" si="2"/>
        <v>100</v>
      </c>
      <c r="K16" s="30" t="s">
        <v>44</v>
      </c>
      <c r="L16" s="16" t="s">
        <v>20</v>
      </c>
      <c r="M16" s="24">
        <f t="shared" si="3"/>
        <v>100</v>
      </c>
      <c r="XFA16" s="31"/>
    </row>
    <row r="17" s="2" customFormat="1" ht="15" customHeight="1" spans="1:16381">
      <c r="A17" s="20"/>
      <c r="B17" s="16" t="s">
        <v>45</v>
      </c>
      <c r="C17" s="16" t="s">
        <v>32</v>
      </c>
      <c r="D17" s="16">
        <f t="shared" si="1"/>
        <v>228</v>
      </c>
      <c r="E17" s="16">
        <v>228</v>
      </c>
      <c r="F17" s="18"/>
      <c r="G17" s="18"/>
      <c r="H17" s="18"/>
      <c r="I17" s="16">
        <v>228</v>
      </c>
      <c r="J17" s="26">
        <f t="shared" si="2"/>
        <v>100</v>
      </c>
      <c r="K17" s="16" t="s">
        <v>45</v>
      </c>
      <c r="L17" s="16" t="s">
        <v>20</v>
      </c>
      <c r="M17" s="24">
        <f t="shared" si="3"/>
        <v>100</v>
      </c>
      <c r="XFA17" s="31"/>
    </row>
    <row r="18" s="2" customFormat="1" ht="30" customHeight="1" spans="1:16381">
      <c r="A18" s="20"/>
      <c r="B18" s="16" t="s">
        <v>46</v>
      </c>
      <c r="C18" s="16" t="s">
        <v>32</v>
      </c>
      <c r="D18" s="16">
        <f t="shared" si="1"/>
        <v>50</v>
      </c>
      <c r="E18" s="16">
        <v>50</v>
      </c>
      <c r="F18" s="18"/>
      <c r="G18" s="18"/>
      <c r="H18" s="18"/>
      <c r="I18" s="16">
        <v>50</v>
      </c>
      <c r="J18" s="26">
        <f t="shared" si="2"/>
        <v>100</v>
      </c>
      <c r="K18" s="30" t="s">
        <v>47</v>
      </c>
      <c r="L18" s="16" t="s">
        <v>20</v>
      </c>
      <c r="M18" s="24">
        <f t="shared" si="3"/>
        <v>100</v>
      </c>
      <c r="XFA18" s="31"/>
    </row>
    <row r="19" s="2" customFormat="1" ht="27" customHeight="1" spans="1:16381">
      <c r="A19" s="20"/>
      <c r="B19" s="16" t="s">
        <v>48</v>
      </c>
      <c r="C19" s="16" t="s">
        <v>49</v>
      </c>
      <c r="D19" s="16">
        <f t="shared" si="1"/>
        <v>10</v>
      </c>
      <c r="E19" s="16">
        <v>10</v>
      </c>
      <c r="F19" s="18"/>
      <c r="G19" s="18"/>
      <c r="H19" s="18"/>
      <c r="I19" s="16">
        <v>10</v>
      </c>
      <c r="J19" s="26">
        <f t="shared" si="2"/>
        <v>100</v>
      </c>
      <c r="K19" s="30" t="s">
        <v>50</v>
      </c>
      <c r="L19" s="16" t="s">
        <v>20</v>
      </c>
      <c r="M19" s="24">
        <f t="shared" si="3"/>
        <v>100</v>
      </c>
      <c r="XFA19" s="31"/>
    </row>
    <row r="20" s="2" customFormat="1" ht="35.1" customHeight="1" spans="1:16381">
      <c r="A20" s="19"/>
      <c r="B20" s="16" t="s">
        <v>51</v>
      </c>
      <c r="C20" s="16" t="s">
        <v>52</v>
      </c>
      <c r="D20" s="16">
        <f t="shared" si="1"/>
        <v>98</v>
      </c>
      <c r="E20" s="16">
        <v>98</v>
      </c>
      <c r="F20" s="18"/>
      <c r="G20" s="18"/>
      <c r="H20" s="18"/>
      <c r="I20" s="16">
        <v>98</v>
      </c>
      <c r="J20" s="26">
        <f t="shared" si="2"/>
        <v>100</v>
      </c>
      <c r="K20" s="30" t="s">
        <v>53</v>
      </c>
      <c r="L20" s="16" t="s">
        <v>20</v>
      </c>
      <c r="M20" s="24">
        <f t="shared" si="3"/>
        <v>100</v>
      </c>
      <c r="XFA20" s="31"/>
    </row>
    <row r="21" s="2" customFormat="1" ht="23" customHeight="1" spans="1:16381">
      <c r="A21" s="16">
        <v>5</v>
      </c>
      <c r="B21" s="16" t="s">
        <v>54</v>
      </c>
      <c r="C21" s="16" t="s">
        <v>55</v>
      </c>
      <c r="D21" s="16">
        <f t="shared" si="1"/>
        <v>300</v>
      </c>
      <c r="E21" s="18"/>
      <c r="F21" s="16">
        <v>300</v>
      </c>
      <c r="G21" s="18"/>
      <c r="H21" s="18"/>
      <c r="I21" s="16">
        <v>300</v>
      </c>
      <c r="J21" s="26">
        <f t="shared" si="2"/>
        <v>100</v>
      </c>
      <c r="K21" s="16" t="s">
        <v>54</v>
      </c>
      <c r="L21" s="16" t="s">
        <v>20</v>
      </c>
      <c r="M21" s="24">
        <f t="shared" si="3"/>
        <v>100</v>
      </c>
      <c r="XFA21" s="31"/>
    </row>
    <row r="22" s="2" customFormat="1" ht="23" customHeight="1" spans="1:16381">
      <c r="A22" s="16"/>
      <c r="B22" s="16" t="s">
        <v>56</v>
      </c>
      <c r="C22" s="16" t="s">
        <v>57</v>
      </c>
      <c r="D22" s="16">
        <f t="shared" si="1"/>
        <v>179</v>
      </c>
      <c r="E22" s="18"/>
      <c r="F22" s="16">
        <v>179</v>
      </c>
      <c r="G22" s="18"/>
      <c r="H22" s="18"/>
      <c r="I22" s="16">
        <v>0</v>
      </c>
      <c r="J22" s="26">
        <f t="shared" si="2"/>
        <v>0</v>
      </c>
      <c r="K22" s="16" t="s">
        <v>56</v>
      </c>
      <c r="L22" s="16" t="s">
        <v>20</v>
      </c>
      <c r="M22" s="24">
        <f t="shared" si="3"/>
        <v>0</v>
      </c>
      <c r="XFA22" s="31"/>
    </row>
    <row r="23" s="2" customFormat="1" ht="23" customHeight="1" spans="1:16381">
      <c r="A23" s="16"/>
      <c r="B23" s="16" t="s">
        <v>58</v>
      </c>
      <c r="C23" s="16" t="s">
        <v>59</v>
      </c>
      <c r="D23" s="16">
        <f t="shared" si="1"/>
        <v>800</v>
      </c>
      <c r="E23" s="18"/>
      <c r="F23" s="16">
        <v>800</v>
      </c>
      <c r="G23" s="18"/>
      <c r="H23" s="18"/>
      <c r="I23" s="16">
        <v>800</v>
      </c>
      <c r="J23" s="26">
        <f t="shared" si="2"/>
        <v>100</v>
      </c>
      <c r="K23" s="16" t="s">
        <v>58</v>
      </c>
      <c r="L23" s="16" t="s">
        <v>20</v>
      </c>
      <c r="M23" s="24">
        <f t="shared" si="3"/>
        <v>100</v>
      </c>
      <c r="XFA23" s="31"/>
    </row>
    <row r="24" s="2" customFormat="1" ht="23" customHeight="1" spans="1:16381">
      <c r="A24" s="16">
        <v>6</v>
      </c>
      <c r="B24" s="16" t="s">
        <v>60</v>
      </c>
      <c r="C24" s="16" t="s">
        <v>61</v>
      </c>
      <c r="D24" s="16">
        <f t="shared" si="1"/>
        <v>520</v>
      </c>
      <c r="E24" s="18"/>
      <c r="F24" s="18"/>
      <c r="G24" s="16">
        <v>520</v>
      </c>
      <c r="H24" s="18"/>
      <c r="I24" s="16">
        <v>0</v>
      </c>
      <c r="J24" s="26">
        <f t="shared" si="2"/>
        <v>0</v>
      </c>
      <c r="K24" s="16" t="s">
        <v>60</v>
      </c>
      <c r="L24" s="16" t="s">
        <v>20</v>
      </c>
      <c r="M24" s="24">
        <f t="shared" si="3"/>
        <v>0</v>
      </c>
      <c r="XFA24" s="31"/>
    </row>
    <row r="25" s="2" customFormat="1" ht="23" customHeight="1" spans="1:16381">
      <c r="A25" s="16"/>
      <c r="B25" s="16" t="s">
        <v>62</v>
      </c>
      <c r="C25" s="16"/>
      <c r="D25" s="16">
        <f t="shared" si="1"/>
        <v>30</v>
      </c>
      <c r="E25" s="18"/>
      <c r="F25" s="18"/>
      <c r="G25" s="16">
        <v>30</v>
      </c>
      <c r="H25" s="18"/>
      <c r="I25" s="16">
        <v>0</v>
      </c>
      <c r="J25" s="26">
        <f t="shared" si="2"/>
        <v>0</v>
      </c>
      <c r="K25" s="16" t="s">
        <v>62</v>
      </c>
      <c r="L25" s="16" t="s">
        <v>20</v>
      </c>
      <c r="M25" s="24">
        <f t="shared" si="3"/>
        <v>0</v>
      </c>
      <c r="XFA25" s="31"/>
    </row>
    <row r="26" s="2" customFormat="1" ht="23" customHeight="1" spans="1:16381">
      <c r="A26" s="16"/>
      <c r="B26" s="16" t="s">
        <v>63</v>
      </c>
      <c r="C26" s="16"/>
      <c r="D26" s="16">
        <f t="shared" si="1"/>
        <v>100</v>
      </c>
      <c r="E26" s="18"/>
      <c r="F26" s="18"/>
      <c r="G26" s="16">
        <v>100</v>
      </c>
      <c r="H26" s="18"/>
      <c r="I26" s="16">
        <v>0</v>
      </c>
      <c r="J26" s="26">
        <f t="shared" si="2"/>
        <v>0</v>
      </c>
      <c r="K26" s="16" t="s">
        <v>63</v>
      </c>
      <c r="L26" s="16" t="s">
        <v>20</v>
      </c>
      <c r="M26" s="24">
        <f t="shared" si="3"/>
        <v>0</v>
      </c>
      <c r="XFA26" s="31"/>
    </row>
    <row r="27" s="2" customFormat="1" ht="23" customHeight="1" spans="1:16381">
      <c r="A27" s="16">
        <v>7</v>
      </c>
      <c r="B27" s="16" t="s">
        <v>64</v>
      </c>
      <c r="C27" s="16" t="s">
        <v>65</v>
      </c>
      <c r="D27" s="16">
        <f t="shared" si="1"/>
        <v>2800</v>
      </c>
      <c r="E27" s="16">
        <v>2800</v>
      </c>
      <c r="F27" s="16"/>
      <c r="G27" s="16"/>
      <c r="H27" s="16"/>
      <c r="I27" s="16">
        <v>2520</v>
      </c>
      <c r="J27" s="26">
        <f t="shared" si="2"/>
        <v>90</v>
      </c>
      <c r="K27" s="16" t="s">
        <v>64</v>
      </c>
      <c r="L27" s="16" t="s">
        <v>20</v>
      </c>
      <c r="M27" s="24">
        <f t="shared" si="3"/>
        <v>90</v>
      </c>
      <c r="XFA27" s="31"/>
    </row>
    <row r="28" s="2" customFormat="1" ht="23" customHeight="1" spans="1:16381">
      <c r="A28" s="16">
        <v>8</v>
      </c>
      <c r="B28" s="16" t="s">
        <v>66</v>
      </c>
      <c r="C28" s="16" t="s">
        <v>67</v>
      </c>
      <c r="D28" s="16">
        <f t="shared" si="1"/>
        <v>296</v>
      </c>
      <c r="E28" s="16">
        <v>296</v>
      </c>
      <c r="F28" s="16"/>
      <c r="G28" s="16"/>
      <c r="H28" s="16"/>
      <c r="I28" s="16">
        <v>183</v>
      </c>
      <c r="J28" s="26">
        <f t="shared" si="2"/>
        <v>61.8243243243243</v>
      </c>
      <c r="K28" s="16" t="s">
        <v>66</v>
      </c>
      <c r="L28" s="16" t="s">
        <v>20</v>
      </c>
      <c r="M28" s="24">
        <f t="shared" si="3"/>
        <v>61.8243243243243</v>
      </c>
      <c r="XFA28" s="31"/>
    </row>
    <row r="29" s="2" customFormat="1" ht="23" customHeight="1" spans="1:16381">
      <c r="A29" s="16">
        <v>9</v>
      </c>
      <c r="B29" s="16" t="s">
        <v>68</v>
      </c>
      <c r="C29" s="16" t="s">
        <v>69</v>
      </c>
      <c r="D29" s="16">
        <f t="shared" si="1"/>
        <v>855</v>
      </c>
      <c r="E29" s="16"/>
      <c r="F29" s="16">
        <v>855</v>
      </c>
      <c r="G29" s="16"/>
      <c r="H29" s="16"/>
      <c r="I29" s="16">
        <v>0</v>
      </c>
      <c r="J29" s="26">
        <f t="shared" si="2"/>
        <v>0</v>
      </c>
      <c r="K29" s="16" t="s">
        <v>68</v>
      </c>
      <c r="L29" s="16" t="s">
        <v>20</v>
      </c>
      <c r="M29" s="24">
        <f t="shared" si="3"/>
        <v>0</v>
      </c>
      <c r="XFA29" s="31"/>
    </row>
    <row r="30" s="2" customFormat="1" ht="23" customHeight="1" spans="1:16381">
      <c r="A30" s="16">
        <v>10</v>
      </c>
      <c r="B30" s="16" t="s">
        <v>70</v>
      </c>
      <c r="C30" s="16" t="s">
        <v>71</v>
      </c>
      <c r="D30" s="16">
        <f t="shared" si="1"/>
        <v>3393</v>
      </c>
      <c r="E30" s="16"/>
      <c r="F30" s="16">
        <v>3393</v>
      </c>
      <c r="G30" s="16"/>
      <c r="H30" s="16"/>
      <c r="I30" s="16">
        <v>3100</v>
      </c>
      <c r="J30" s="26">
        <f t="shared" si="2"/>
        <v>91.3645741231948</v>
      </c>
      <c r="K30" s="16" t="s">
        <v>70</v>
      </c>
      <c r="L30" s="16" t="s">
        <v>20</v>
      </c>
      <c r="M30" s="24">
        <f t="shared" si="3"/>
        <v>91.3645741231948</v>
      </c>
      <c r="XFA30" s="31"/>
    </row>
    <row r="31" s="2" customFormat="1" ht="23" customHeight="1" spans="1:16381">
      <c r="A31" s="16">
        <v>11</v>
      </c>
      <c r="B31" s="16" t="s">
        <v>72</v>
      </c>
      <c r="C31" s="16" t="s">
        <v>73</v>
      </c>
      <c r="D31" s="16">
        <f t="shared" si="1"/>
        <v>60.9</v>
      </c>
      <c r="E31" s="16"/>
      <c r="F31" s="16">
        <v>60.9</v>
      </c>
      <c r="G31" s="16"/>
      <c r="H31" s="16"/>
      <c r="I31" s="16">
        <v>60.9</v>
      </c>
      <c r="J31" s="26">
        <f t="shared" si="2"/>
        <v>100</v>
      </c>
      <c r="K31" s="16" t="s">
        <v>72</v>
      </c>
      <c r="L31" s="16" t="s">
        <v>20</v>
      </c>
      <c r="M31" s="24">
        <f t="shared" si="3"/>
        <v>100</v>
      </c>
      <c r="XFA31" s="31"/>
    </row>
    <row r="32" s="2" customFormat="1" ht="23" customHeight="1" spans="1:16381">
      <c r="A32" s="16">
        <v>12</v>
      </c>
      <c r="B32" s="16" t="s">
        <v>74</v>
      </c>
      <c r="C32" s="16"/>
      <c r="D32" s="16">
        <f t="shared" si="1"/>
        <v>4370.93</v>
      </c>
      <c r="E32" s="16"/>
      <c r="F32" s="16"/>
      <c r="G32" s="16"/>
      <c r="H32" s="16">
        <v>4370.93</v>
      </c>
      <c r="I32" s="16">
        <v>4370.93</v>
      </c>
      <c r="J32" s="26">
        <f t="shared" si="2"/>
        <v>100</v>
      </c>
      <c r="K32" s="16" t="s">
        <v>74</v>
      </c>
      <c r="L32" s="16" t="s">
        <v>20</v>
      </c>
      <c r="M32" s="24">
        <f t="shared" si="3"/>
        <v>100</v>
      </c>
      <c r="XFA32" s="31"/>
    </row>
    <row r="33" s="4" customFormat="1" ht="12" spans="1:13">
      <c r="A33" s="21"/>
      <c r="B33" s="21"/>
      <c r="C33" s="21"/>
      <c r="J33" s="5"/>
      <c r="K33" s="6"/>
      <c r="M33" s="7"/>
    </row>
    <row r="34" s="4" customFormat="1" ht="12" spans="1:13">
      <c r="A34" s="21"/>
      <c r="B34" s="21"/>
      <c r="C34" s="21"/>
      <c r="J34" s="5"/>
      <c r="K34" s="6"/>
      <c r="M34" s="7"/>
    </row>
    <row r="35" s="4" customFormat="1" ht="12" spans="1:13">
      <c r="A35" s="21"/>
      <c r="B35" s="21"/>
      <c r="C35" s="21"/>
      <c r="J35" s="5"/>
      <c r="K35" s="6"/>
      <c r="M35" s="7"/>
    </row>
    <row r="36" s="4" customFormat="1" ht="12" spans="1:13">
      <c r="A36" s="21"/>
      <c r="B36" s="21"/>
      <c r="C36" s="21"/>
      <c r="J36" s="5"/>
      <c r="K36" s="6"/>
      <c r="M36" s="7"/>
    </row>
    <row r="37" s="4" customFormat="1" ht="12" spans="1:13">
      <c r="A37" s="21"/>
      <c r="B37" s="21"/>
      <c r="C37" s="21"/>
      <c r="J37" s="5"/>
      <c r="K37" s="6"/>
      <c r="M37" s="7"/>
    </row>
    <row r="38" s="4" customFormat="1" ht="12" spans="1:13">
      <c r="A38" s="21"/>
      <c r="B38" s="21"/>
      <c r="C38" s="21"/>
      <c r="J38" s="5"/>
      <c r="K38" s="6"/>
      <c r="M38" s="7"/>
    </row>
    <row r="39" s="4" customFormat="1" ht="12" spans="1:13">
      <c r="A39" s="21"/>
      <c r="B39" s="21"/>
      <c r="C39" s="21"/>
      <c r="J39" s="5"/>
      <c r="K39" s="6"/>
      <c r="M39" s="7"/>
    </row>
    <row r="40" s="4" customFormat="1" ht="12" spans="1:13">
      <c r="A40" s="21"/>
      <c r="B40" s="21"/>
      <c r="C40" s="21"/>
      <c r="J40" s="5"/>
      <c r="K40" s="6"/>
      <c r="M40" s="7"/>
    </row>
    <row r="41" s="4" customFormat="1" ht="12" spans="1:13">
      <c r="A41" s="21"/>
      <c r="B41" s="21"/>
      <c r="C41" s="21"/>
      <c r="J41" s="5"/>
      <c r="K41" s="6"/>
      <c r="M41" s="7"/>
    </row>
    <row r="42" s="4" customFormat="1" ht="12" spans="1:13">
      <c r="A42" s="21"/>
      <c r="B42" s="21"/>
      <c r="C42" s="21"/>
      <c r="J42" s="5"/>
      <c r="K42" s="6"/>
      <c r="M42" s="7"/>
    </row>
    <row r="43" s="4" customFormat="1" ht="12" spans="1:13">
      <c r="A43" s="21"/>
      <c r="B43" s="21"/>
      <c r="C43" s="21"/>
      <c r="J43" s="5"/>
      <c r="K43" s="6"/>
      <c r="M43" s="7"/>
    </row>
    <row r="44" s="4" customFormat="1" ht="12" spans="1:13">
      <c r="A44" s="21"/>
      <c r="B44" s="21"/>
      <c r="C44" s="21"/>
      <c r="J44" s="5"/>
      <c r="K44" s="6"/>
      <c r="M44" s="7"/>
    </row>
    <row r="45" s="4" customFormat="1" ht="12" spans="1:13">
      <c r="A45" s="21"/>
      <c r="B45" s="21"/>
      <c r="C45" s="21"/>
      <c r="J45" s="5"/>
      <c r="K45" s="6"/>
      <c r="M45" s="7"/>
    </row>
    <row r="46" s="4" customFormat="1" ht="12" spans="1:13">
      <c r="A46" s="21"/>
      <c r="B46" s="21"/>
      <c r="C46" s="21"/>
      <c r="J46" s="5"/>
      <c r="K46" s="6"/>
      <c r="M46" s="7"/>
    </row>
    <row r="47" s="4" customFormat="1" ht="12" spans="1:13">
      <c r="A47" s="21"/>
      <c r="B47" s="21"/>
      <c r="C47" s="21"/>
      <c r="J47" s="5"/>
      <c r="K47" s="6"/>
      <c r="M47" s="7"/>
    </row>
    <row r="48" s="4" customFormat="1" ht="12" spans="1:13">
      <c r="A48" s="21"/>
      <c r="B48" s="21"/>
      <c r="C48" s="21"/>
      <c r="J48" s="5"/>
      <c r="K48" s="6"/>
      <c r="M48" s="7"/>
    </row>
    <row r="49" s="4" customFormat="1" ht="12" spans="1:13">
      <c r="A49" s="21"/>
      <c r="B49" s="21"/>
      <c r="C49" s="21"/>
      <c r="J49" s="5"/>
      <c r="K49" s="6"/>
      <c r="M49" s="7"/>
    </row>
    <row r="50" s="4" customFormat="1" ht="12" spans="1:13">
      <c r="A50" s="21"/>
      <c r="B50" s="21"/>
      <c r="C50" s="21"/>
      <c r="J50" s="5"/>
      <c r="K50" s="6"/>
      <c r="M50" s="7"/>
    </row>
    <row r="51" s="4" customFormat="1" ht="12" spans="1:13">
      <c r="A51" s="21"/>
      <c r="B51" s="21"/>
      <c r="C51" s="21"/>
      <c r="J51" s="5"/>
      <c r="K51" s="6"/>
      <c r="M51" s="7"/>
    </row>
    <row r="52" s="4" customFormat="1" ht="12" spans="1:13">
      <c r="A52" s="21"/>
      <c r="B52" s="21"/>
      <c r="C52" s="21"/>
      <c r="J52" s="5"/>
      <c r="K52" s="6"/>
      <c r="M52" s="7"/>
    </row>
    <row r="53" s="4" customFormat="1" ht="12" spans="1:13">
      <c r="A53" s="21"/>
      <c r="B53" s="21"/>
      <c r="C53" s="21"/>
      <c r="J53" s="5"/>
      <c r="K53" s="6"/>
      <c r="M53" s="7"/>
    </row>
    <row r="54" s="4" customFormat="1" ht="12" spans="1:13">
      <c r="A54" s="21"/>
      <c r="B54" s="21"/>
      <c r="C54" s="21"/>
      <c r="J54" s="5"/>
      <c r="K54" s="6"/>
      <c r="M54" s="7"/>
    </row>
    <row r="55" s="4" customFormat="1" ht="12" spans="1:13">
      <c r="A55" s="21"/>
      <c r="B55" s="21"/>
      <c r="C55" s="21"/>
      <c r="J55" s="5"/>
      <c r="K55" s="6"/>
      <c r="M55" s="7"/>
    </row>
    <row r="56" s="4" customFormat="1" ht="12" spans="1:13">
      <c r="A56" s="21"/>
      <c r="B56" s="21"/>
      <c r="C56" s="21"/>
      <c r="J56" s="5"/>
      <c r="K56" s="6"/>
      <c r="M56" s="7"/>
    </row>
    <row r="57" s="4" customFormat="1" ht="12" spans="1:13">
      <c r="A57" s="21"/>
      <c r="B57" s="21"/>
      <c r="C57" s="21"/>
      <c r="J57" s="5"/>
      <c r="K57" s="6"/>
      <c r="M57" s="7"/>
    </row>
    <row r="58" s="4" customFormat="1" ht="12" spans="1:13">
      <c r="A58" s="21"/>
      <c r="B58" s="21"/>
      <c r="C58" s="21"/>
      <c r="J58" s="5"/>
      <c r="K58" s="6"/>
      <c r="M58" s="7"/>
    </row>
    <row r="59" s="4" customFormat="1" ht="12" spans="1:13">
      <c r="A59" s="21"/>
      <c r="B59" s="21"/>
      <c r="C59" s="21"/>
      <c r="J59" s="5"/>
      <c r="K59" s="6"/>
      <c r="M59" s="7"/>
    </row>
    <row r="60" s="4" customFormat="1" ht="12" spans="1:13">
      <c r="A60" s="21"/>
      <c r="B60" s="21"/>
      <c r="C60" s="21"/>
      <c r="J60" s="5"/>
      <c r="K60" s="6"/>
      <c r="M60" s="7"/>
    </row>
    <row r="61" s="4" customFormat="1" ht="12" spans="1:13">
      <c r="A61" s="21"/>
      <c r="B61" s="21"/>
      <c r="C61" s="21"/>
      <c r="J61" s="5"/>
      <c r="K61" s="6"/>
      <c r="M61" s="7"/>
    </row>
    <row r="62" s="4" customFormat="1" ht="12" spans="1:13">
      <c r="A62" s="21"/>
      <c r="B62" s="21"/>
      <c r="C62" s="21"/>
      <c r="J62" s="5"/>
      <c r="K62" s="6"/>
      <c r="M62" s="7"/>
    </row>
    <row r="63" s="4" customFormat="1" ht="12" spans="1:13">
      <c r="A63" s="21"/>
      <c r="B63" s="21"/>
      <c r="C63" s="21"/>
      <c r="J63" s="5"/>
      <c r="K63" s="6"/>
      <c r="M63" s="7"/>
    </row>
    <row r="64" s="4" customFormat="1" ht="12" spans="1:13">
      <c r="A64" s="21"/>
      <c r="B64" s="21"/>
      <c r="C64" s="21"/>
      <c r="J64" s="5"/>
      <c r="K64" s="6"/>
      <c r="M64" s="7"/>
    </row>
    <row r="65" s="4" customFormat="1" ht="12" spans="1:13">
      <c r="A65" s="21"/>
      <c r="B65" s="21"/>
      <c r="C65" s="21"/>
      <c r="J65" s="5"/>
      <c r="K65" s="6"/>
      <c r="M65" s="7"/>
    </row>
    <row r="66" s="4" customFormat="1" ht="12" spans="1:13">
      <c r="A66" s="21"/>
      <c r="B66" s="21"/>
      <c r="C66" s="21"/>
      <c r="J66" s="5"/>
      <c r="K66" s="6"/>
      <c r="M66" s="7"/>
    </row>
    <row r="67" s="4" customFormat="1" ht="12" spans="1:13">
      <c r="A67" s="21"/>
      <c r="B67" s="21"/>
      <c r="C67" s="21"/>
      <c r="J67" s="5"/>
      <c r="K67" s="6"/>
      <c r="M67" s="7"/>
    </row>
  </sheetData>
  <mergeCells count="16">
    <mergeCell ref="A1:M1"/>
    <mergeCell ref="A2:M2"/>
    <mergeCell ref="D3:H3"/>
    <mergeCell ref="A3:A4"/>
    <mergeCell ref="A6:A7"/>
    <mergeCell ref="A8:A15"/>
    <mergeCell ref="A16:A20"/>
    <mergeCell ref="A21:A23"/>
    <mergeCell ref="A24:A26"/>
    <mergeCell ref="B3:B4"/>
    <mergeCell ref="C3:C4"/>
    <mergeCell ref="I3:I4"/>
    <mergeCell ref="J3:J4"/>
    <mergeCell ref="K3:K4"/>
    <mergeCell ref="L3:L4"/>
    <mergeCell ref="M3:M4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dcterms:created xsi:type="dcterms:W3CDTF">2019-12-01T02:48:00Z</dcterms:created>
  <dcterms:modified xsi:type="dcterms:W3CDTF">2019-12-05T07:32:17Z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